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1" documentId="120_S{2AC9BD13-BADA-5192-A53E-5A8FF88502F6}" xr6:coauthVersionLast="47" xr6:coauthVersionMax="47" xr10:uidLastSave="{8EA9425C-8F67-4465-9DBE-FE6D5A1D346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<sst xmlns="http://schemas.openxmlformats.org/spreadsheetml/2006/main" count="180275" uniqueCount="39121">
  <si>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</si>
  <si>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</si>
  <si>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</si>
  <si>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</si>
  <si>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</si>
  <si>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</si>
  <si>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</si>
  <si>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</si>
  <si>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</si>
  <si>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</si>
  <si>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</si>
  <si>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</si>
  <si>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</si>
  <si>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</si>
  <si>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</si>
  <si>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</si>
  <si>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</si>
  <si>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</si>
  <si>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</si>
  <si>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</si>
  <si>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</si>
  <si>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</si>
  <si>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</si>
  <si>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</si>
  <si>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</si>
  <si>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</si>
  <si>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</si>
  <si>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</si>
  <si>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</si>
  <si>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</si>
  <si>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</si>
  <si>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</si>
  <si>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</si>
  <si>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</si>
  <si>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</si>
  <si>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</si>
  <si>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</si>
  <si>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</si>
  <si>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</si>
  <si>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</si>
  <si>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</si>
  <si>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</si>
  <si>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</si>
  <si>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</si>
  <si>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</si>
  <si>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</si>
  <si>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</si>
  <si>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</si>
  <si>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</si>
  <si>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</si>
  <si>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</si>
  <si>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</si>
  <si>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</si>
  <si>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</si>
  <si>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</si>
  <si>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</si>
  <si>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</si>
  <si>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</si>
  <si>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</si>
  <si>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</si>
  <si>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</si>
  <si>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</si>
  <si>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</si>
  <si>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</si>
  <si>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</si>
  <si>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</si>
  <si>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</si>
  <si>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</si>
  <si>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</si>
  <si>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</si>
  <si>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</si>
  <si>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</si>
  <si>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</si>
  <si>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</si>
  <si>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</si>
  <si>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</si>
  <si>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</si>
  <si>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</si>
  <si>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</si>
  <si>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</si>
  <si>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</si>
  <si>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</si>
  <si>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</si>
  <si>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</si>
  <si>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</si>
  <si>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</si>
  <si>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</si>
  <si>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</si>
  <si>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</si>
  <si>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</si>
  <si>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</si>
  <si>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</si>
  <si>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</si>
  <si>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</si>
  <si>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</si>
  <si>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</si>
  <si>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</si>
  <si>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</si>
  <si>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</si>
  <si>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</si>
  <si>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</si>
  <si>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</si>
  <si>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</si>
  <si>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</si>
  <si>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</si>
  <si>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</si>
  <si>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</si>
  <si>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</si>
  <si>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</si>
  <si>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</si>
  <si>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</si>
  <si>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</si>
  <si>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</si>
  <si>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</si>
  <si>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</si>
  <si>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</si>
  <si>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</si>
  <si>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</si>
  <si>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</si>
  <si>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</si>
  <si>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</si>
  <si>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</si>
  <si>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</si>
  <si>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</si>
  <si>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</si>
  <si>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</si>
  <si>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</si>
  <si>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</si>
  <si>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</si>
  <si>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</si>
  <si>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</si>
  <si>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</si>
  <si>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</si>
  <si>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</si>
  <si>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</si>
  <si>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</si>
  <si>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</si>
  <si>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</si>
  <si>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</si>
  <si>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</si>
  <si>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</si>
  <si>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</si>
  <si>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</si>
  <si>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</si>
  <si>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</si>
  <si>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</si>
  <si>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</si>
  <si>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</si>
  <si>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</si>
  <si>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</si>
  <si>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</si>
  <si>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</si>
  <si>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</si>
  <si>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</si>
  <si>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</si>
  <si>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</si>
  <si>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</si>
  <si>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</si>
  <si>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</si>
  <si>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</si>
  <si>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</si>
  <si>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</si>
  <si>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</si>
  <si>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</si>
  <si>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</si>
  <si>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</si>
  <si>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</si>
  <si>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</si>
  <si>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</si>
  <si>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</si>
  <si>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</si>
  <si>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</si>
  <si>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</si>
  <si>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</si>
  <si>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</si>
  <si>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</si>
  <si>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</si>
  <si>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</si>
  <si>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</si>
  <si>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</si>
  <si>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</si>
  <si>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</si>
  <si>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</si>
  <si>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</si>
  <si>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</si>
  <si>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</si>
  <si>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</si>
  <si>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</si>
  <si>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</si>
  <si>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</si>
  <si>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</si>
  <si>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</si>
  <si>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</si>
  <si>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</si>
  <si>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</si>
  <si>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</si>
  <si>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</si>
  <si>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</si>
  <si>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</si>
  <si>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</si>
  <si>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</si>
  <si>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</si>
  <si>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</si>
  <si>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</si>
  <si>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</si>
  <si>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</si>
  <si>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</si>
  <si>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</si>
  <si>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</si>
  <si>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</si>
  <si>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</si>
  <si>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</si>
  <si>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</si>
  <si>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</si>
  <si>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</si>
  <si>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</si>
  <si>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</si>
  <si>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</si>
  <si>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</si>
  <si>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</si>
  <si>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</si>
  <si>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</si>
  <si>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</si>
  <si>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</si>
  <si>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</si>
  <si>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</si>
  <si>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</si>
  <si>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</si>
  <si>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</si>
  <si>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</si>
  <si>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</si>
  <si>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</si>
  <si>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</si>
  <si>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</si>
  <si>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</si>
  <si>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</si>
  <si>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</si>
  <si>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</si>
  <si>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</si>
  <si>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</si>
  <si>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</si>
  <si>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</si>
  <si>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</si>
  <si>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</si>
  <si>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</si>
  <si>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</si>
  <si>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</si>
  <si>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</si>
  <si>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</si>
  <si>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</si>
  <si>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</si>
  <si>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</si>
  <si>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</si>
  <si>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</si>
  <si>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</si>
  <si>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</si>
  <si>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</si>
  <si>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</si>
  <si>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</si>
  <si>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</si>
  <si>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</si>
  <si>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</si>
  <si>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</si>
  <si>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</si>
  <si>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</si>
  <si>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</si>
  <si>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</si>
  <si>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</si>
  <si>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</si>
  <si>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</si>
  <si>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</si>
  <si>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</si>
  <si>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</si>
  <si>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</si>
  <si>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</si>
  <si>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</si>
  <si>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</si>
  <si>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</si>
  <si>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</si>
  <si>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</si>
  <si>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</si>
  <si>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</si>
  <si>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</si>
  <si>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</si>
  <si>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</si>
  <si>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</si>
  <si>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</si>
  <si>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</si>
  <si>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</si>
  <si>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</si>
  <si>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</si>
  <si>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</si>
  <si>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</si>
  <si>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</si>
  <si>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</si>
  <si>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</si>
  <si>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</si>
  <si>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</si>
  <si>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</si>
  <si>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</si>
  <si>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</si>
  <si>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</si>
  <si>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</si>
  <si>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</si>
  <si>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</si>
  <si>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</si>
  <si>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</si>
  <si>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</si>
  <si>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</si>
  <si>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</si>
  <si>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</si>
  <si>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</si>
  <si>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</si>
  <si>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</si>
  <si>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</si>
  <si>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</si>
  <si>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</si>
  <si>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</si>
  <si>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</si>
  <si>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</si>
  <si>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</si>
  <si>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</si>
  <si>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</si>
  <si>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</si>
  <si>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</si>
  <si>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</si>
  <si>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</si>
  <si>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</si>
  <si>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</si>
  <si>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</si>
  <si>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</si>
  <si>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</si>
  <si>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</si>
  <si>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</si>
  <si>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</si>
  <si>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</si>
  <si>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</si>
  <si>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</si>
  <si>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</si>
  <si>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</si>
  <si>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</si>
  <si>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</si>
  <si>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</si>
  <si>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</si>
  <si>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</si>
  <si>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</si>
  <si>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</si>
  <si>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</si>
  <si>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</si>
  <si>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</si>
  <si>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</si>
  <si>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</si>
  <si>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</si>
  <si>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</si>
  <si>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</si>
  <si>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</si>
  <si>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</si>
  <si>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</si>
  <si>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</si>
  <si>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</si>
  <si>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</si>
  <si>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</si>
  <si>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</si>
  <si>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</si>
  <si>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</si>
  <si>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</si>
  <si>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</si>
  <si>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</si>
  <si>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</si>
  <si>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</si>
  <si>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</si>
  <si>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</si>
  <si>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</si>
  <si>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</si>
  <si>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</si>
  <si>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</si>
  <si>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</si>
  <si>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</si>
  <si>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</si>
  <si>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</si>
  <si>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</si>
  <si>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</si>
  <si>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</si>
  <si>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</si>
  <si>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</si>
  <si>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</si>
  <si>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</si>
  <si>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</si>
  <si>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</si>
  <si>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</si>
  <si>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</si>
  <si>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</si>
  <si>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</si>
  <si>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</si>
  <si>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</si>
  <si>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</si>
  <si>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</si>
  <si>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</si>
  <si>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</si>
  <si>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</si>
  <si>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</si>
  <si>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</si>
  <si>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</si>
  <si>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</si>
  <si>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</si>
  <si>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</si>
  <si>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</si>
  <si>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</si>
  <si>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</si>
  <si>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</si>
  <si>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</si>
  <si>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</si>
  <si>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</si>
  <si>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</si>
  <si>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</si>
  <si>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</si>
  <si>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</si>
  <si>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</si>
  <si>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</si>
  <si>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</si>
  <si>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</si>
  <si>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</si>
  <si>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</si>
  <si>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</si>
  <si>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</si>
  <si>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</si>
  <si>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</si>
  <si>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</si>
  <si>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</si>
  <si>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</si>
  <si>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</si>
  <si>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</si>
  <si>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</si>
  <si>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</si>
  <si>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</si>
  <si>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</si>
  <si>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</si>
  <si>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</si>
  <si>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</si>
  <si>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</si>
  <si>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</si>
  <si>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</si>
  <si>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</si>
  <si>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</si>
  <si>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</si>
  <si>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</si>
  <si>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</si>
  <si>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</si>
  <si>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</si>
  <si>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</si>
  <si>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</si>
  <si>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</si>
  <si>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</si>
  <si>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</si>
  <si>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</si>
  <si>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</si>
  <si>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</si>
  <si>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</si>
  <si>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</si>
  <si>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</si>
  <si>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</si>
  <si>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</si>
  <si>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</si>
  <si>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</si>
  <si>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</si>
  <si>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</si>
  <si>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</si>
  <si>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</si>
  <si>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</si>
  <si>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</si>
  <si>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</si>
  <si>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</si>
  <si>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</si>
  <si>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</si>
  <si>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</si>
  <si>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</si>
  <si>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</si>
  <si>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</si>
  <si>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</si>
  <si>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</si>
  <si>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</si>
  <si>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</si>
  <si>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</si>
  <si>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</si>
  <si>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</si>
  <si>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</si>
  <si>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</si>
  <si>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</si>
  <si>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</si>
  <si>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</si>
  <si>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</si>
  <si>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</si>
  <si>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</si>
  <si>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</si>
  <si>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</si>
  <si>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</si>
  <si>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</si>
  <si>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</si>
  <si>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</si>
  <si>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</si>
  <si>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</si>
  <si>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</si>
  <si>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</si>
  <si>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</si>
  <si>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</si>
  <si>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</si>
  <si>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</si>
  <si>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</si>
  <si>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</si>
  <si>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</si>
  <si>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</si>
  <si>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</si>
  <si>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</si>
  <si>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</si>
  <si>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</si>
  <si>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</si>
  <si>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</si>
  <si>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</si>
  <si>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</si>
  <si>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</si>
  <si>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</si>
  <si>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</si>
  <si>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</si>
  <si>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</si>
  <si>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</si>
  <si>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</si>
  <si>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</si>
  <si>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</si>
  <si>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</si>
  <si>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</si>
  <si>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</si>
  <si>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</si>
  <si>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</si>
  <si>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</si>
  <si>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</si>
  <si>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</si>
  <si>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</si>
  <si>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</si>
  <si>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</si>
  <si>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</si>
  <si>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</si>
  <si>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</si>
  <si>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</si>
  <si>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</si>
  <si>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</si>
  <si>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</si>
  <si>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</si>
  <si>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</si>
  <si>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</si>
  <si>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</si>
  <si>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</si>
  <si>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</si>
  <si>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</si>
  <si>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</si>
  <si>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</si>
  <si>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</si>
  <si>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</si>
  <si>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</si>
  <si>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</si>
  <si>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</si>
  <si>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</si>
  <si>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</si>
  <si>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</si>
  <si>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</si>
  <si>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</si>
  <si>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</si>
  <si>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</si>
  <si>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</si>
  <si>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</si>
  <si>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</si>
  <si>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</si>
  <si>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</si>
  <si>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</si>
  <si>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</si>
  <si>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</si>
  <si>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</si>
  <si>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</si>
  <si>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</si>
  <si>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</si>
  <si>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</si>
  <si>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</si>
  <si>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</si>
  <si>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</si>
  <si>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</si>
  <si>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</si>
  <si>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</si>
  <si>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</si>
  <si>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</si>
  <si>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</si>
  <si>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</si>
  <si>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</si>
  <si>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</si>
  <si>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</si>
  <si>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</si>
  <si>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</si>
  <si>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</si>
  <si>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</si>
  <si>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</si>
  <si>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</si>
  <si>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</si>
  <si>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</si>
  <si>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</si>
  <si>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</si>
  <si>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</si>
  <si>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</si>
  <si>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</si>
  <si>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</si>
  <si>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</si>
  <si>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</si>
  <si>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</si>
  <si>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</si>
  <si>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</si>
  <si>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</si>
  <si>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</si>
  <si>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</si>
  <si>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</si>
  <si>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</si>
  <si>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</si>
  <si>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</si>
  <si>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</si>
  <si>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</si>
  <si>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</si>
  <si>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</si>
  <si>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</si>
  <si>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</si>
  <si>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</si>
  <si>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</si>
  <si>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</si>
  <si>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</si>
  <si>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</si>
  <si>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</si>
  <si>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</si>
  <si>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</si>
  <si>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</si>
  <si>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</si>
  <si>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</si>
  <si>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</si>
  <si>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</si>
  <si>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</si>
  <si>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</si>
  <si>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</si>
  <si>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</si>
  <si>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</si>
  <si>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</si>
  <si>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</si>
  <si>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</si>
  <si>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</si>
  <si>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</si>
  <si>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</si>
  <si>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</si>
  <si>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</si>
  <si>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</si>
  <si>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</si>
  <si>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</si>
  <si>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</si>
  <si>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</si>
  <si>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</si>
  <si>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</si>
  <si>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</si>
  <si>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</si>
  <si>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</si>
  <si>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</si>
  <si>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</si>
  <si>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</si>
  <si>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</si>
  <si>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</si>
  <si>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</si>
  <si>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</si>
  <si>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</si>
  <si>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</si>
  <si>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</si>
  <si>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</si>
  <si>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</si>
  <si>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</si>
  <si>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</si>
  <si>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</si>
  <si>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</si>
  <si>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</si>
  <si>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</si>
  <si>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</si>
  <si>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</si>
  <si>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</si>
  <si>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</si>
  <si>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</si>
  <si>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</si>
  <si>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</si>
  <si>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</si>
  <si>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</si>
  <si>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</si>
  <si>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</si>
  <si>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</si>
  <si>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</si>
  <si>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</si>
  <si>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</si>
  <si>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</si>
  <si>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</si>
  <si>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</si>
  <si>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</si>
  <si>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</si>
  <si>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</si>
  <si>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</si>
  <si>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</si>
  <si>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</si>
  <si>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</si>
  <si>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</si>
  <si>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</si>
  <si>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</si>
  <si>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</si>
  <si>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</si>
  <si>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</si>
  <si>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</si>
  <si>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</si>
  <si>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</si>
  <si>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</si>
  <si>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</si>
  <si>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</si>
  <si>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</si>
  <si>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</si>
  <si>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</si>
  <si>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</si>
  <si>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</si>
  <si>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</si>
  <si>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</si>
  <si>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</si>
  <si>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</si>
  <si>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</si>
  <si>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</si>
  <si>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</si>
  <si>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</si>
  <si>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</si>
  <si>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</si>
  <si>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</si>
  <si>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</si>
  <si>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</si>
  <si>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</si>
  <si>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</si>
  <si>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</si>
  <si>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</si>
  <si>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</si>
  <si>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</si>
  <si>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</si>
  <si>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</si>
  <si>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</si>
  <si>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</si>
  <si>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</si>
  <si>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</si>
  <si>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</si>
  <si>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</si>
  <si>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</si>
  <si>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</si>
  <si>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</si>
  <si>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</si>
  <si>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</si>
  <si>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</si>
  <si>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</si>
  <si>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</si>
  <si>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</si>
  <si>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</si>
  <si>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</si>
  <si>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</si>
  <si>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</si>
  <si>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</si>
  <si>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</si>
  <si>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</si>
  <si>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</si>
  <si>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</si>
  <si>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</si>
  <si>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</si>
  <si>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</si>
  <si>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</si>
  <si>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</si>
  <si>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</si>
  <si>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</si>
  <si>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</si>
  <si>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</si>
  <si>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</si>
  <si>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</si>
  <si>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</si>
  <si>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</si>
  <si>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</si>
  <si>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</si>
  <si>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</si>
  <si>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</si>
  <si>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</si>
  <si>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</si>
  <si>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</si>
  <si>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</si>
  <si>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</si>
  <si>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</si>
  <si>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</si>
  <si>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</si>
  <si>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</si>
  <si>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</si>
  <si>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</si>
  <si>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</si>
  <si>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</si>
  <si>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</si>
  <si>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</si>
  <si>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</si>
  <si>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</si>
  <si>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</si>
  <si>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</si>
  <si>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</si>
  <si>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</si>
  <si>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</si>
  <si>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</si>
  <si>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</si>
  <si>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</si>
  <si>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</si>
  <si>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</si>
  <si>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</si>
  <si>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</si>
  <si>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</si>
  <si>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</si>
  <si>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</si>
  <si>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</si>
  <si>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</si>
  <si>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</si>
  <si>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</si>
  <si>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</si>
  <si>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</si>
  <si>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</si>
  <si>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</si>
  <si>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</si>
  <si>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</si>
  <si>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</si>
  <si>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</si>
  <si>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</si>
  <si>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</si>
  <si>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</si>
  <si>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</si>
  <si>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</si>
  <si>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</si>
  <si>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</si>
  <si>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</si>
  <si>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</si>
  <si>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</si>
  <si>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</si>
  <si>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</si>
  <si>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</si>
  <si>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</si>
  <si>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</si>
  <si>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</si>
  <si>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</si>
  <si>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</si>
  <si>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</si>
  <si>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</si>
  <si>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</si>
  <si>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</si>
  <si>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</si>
  <si>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</si>
  <si>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</si>
  <si>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</si>
  <si>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</si>
  <si>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</si>
  <si>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</si>
  <si>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</si>
  <si>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</si>
  <si>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</si>
  <si>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</si>
  <si>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</si>
  <si>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</si>
  <si>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</si>
  <si>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</si>
  <si>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</si>
  <si>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</si>
  <si>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</si>
  <si>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</si>
  <si>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</si>
  <si>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</si>
  <si>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</si>
  <si>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</si>
  <si>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</si>
  <si>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</si>
  <si>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</si>
  <si>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</si>
  <si>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</si>
  <si>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</si>
  <si>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</si>
  <si>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</si>
  <si>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</si>
  <si>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</si>
  <si>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</si>
  <si>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</si>
  <si>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</si>
  <si>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</si>
  <si>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</si>
  <si>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</si>
  <si>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</si>
  <si>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</si>
  <si>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</si>
  <si>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</si>
  <si>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</si>
  <si>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</si>
  <si>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</si>
  <si>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</si>
  <si>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</si>
  <si>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</si>
  <si>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</si>
  <si>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</si>
  <si>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</si>
  <si>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</si>
  <si>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</si>
  <si>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</si>
  <si>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</si>
  <si>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</si>
  <si>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</si>
  <si>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</si>
  <si>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</si>
  <si>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</si>
  <si>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</si>
  <si>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</si>
  <si>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</si>
  <si>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</si>
  <si>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</si>
  <si>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</si>
  <si>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</si>
  <si>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</si>
  <si>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</si>
  <si>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</si>
  <si>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</si>
  <si>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</si>
  <si>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</si>
  <si>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</si>
  <si>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</si>
  <si>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</si>
  <si>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</si>
  <si>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</si>
  <si>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</si>
  <si>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</si>
  <si>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</si>
  <si>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</si>
  <si>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</si>
  <si>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</si>
  <si>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</si>
  <si>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</si>
  <si>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</si>
  <si>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</si>
  <si>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</si>
  <si>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</si>
  <si>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</si>
  <si>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</si>
  <si>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</si>
  <si>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</si>
  <si>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</si>
  <si>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</si>
  <si>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</si>
  <si>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</si>
  <si>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</si>
  <si>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</si>
  <si>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</si>
  <si>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</si>
  <si>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</si>
  <si>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</si>
  <si>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</si>
  <si>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</si>
  <si>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</si>
  <si>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</si>
  <si>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</si>
  <si>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</si>
  <si>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</si>
  <si>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</si>
  <si>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</si>
  <si>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</si>
  <si>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</si>
  <si>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</si>
  <si>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</si>
  <si>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</si>
  <si>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</si>
  <si>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</si>
  <si>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</si>
  <si>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</si>
  <si>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</si>
  <si>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</si>
  <si>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</si>
  <si>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</si>
  <si>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</si>
  <si>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</si>
  <si>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</si>
  <si>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</si>
  <si>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</si>
  <si>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</si>
  <si>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</si>
  <si>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</si>
  <si>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</si>
  <si>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</si>
  <si>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</si>
  <si>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</si>
  <si>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</si>
  <si>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</si>
  <si>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</si>
  <si>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</si>
  <si>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</si>
  <si>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</si>
  <si>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</si>
  <si>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</si>
  <si>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</si>
  <si>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</si>
  <si>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</si>
  <si>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</si>
  <si>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</si>
  <si>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</si>
  <si>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</si>
  <si>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</si>
  <si>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</si>
  <si>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</si>
  <si>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</si>
  <si>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</si>
  <si>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</si>
  <si>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</si>
  <si>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</si>
  <si>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</si>
  <si>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</si>
  <si>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</si>
  <si>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</si>
  <si>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</si>
  <si>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</si>
  <si>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</si>
  <si>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</si>
  <si>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</si>
  <si>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</si>
  <si>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</si>
  <si>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</si>
  <si>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</si>
  <si>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</si>
  <si>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</si>
  <si>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</si>
  <si>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</si>
  <si>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</si>
  <si>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</si>
  <si>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</si>
  <si>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</si>
  <si>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</si>
  <si>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</si>
  <si>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</si>
  <si>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</si>
  <si>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</si>
  <si>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</si>
  <si>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</si>
  <si>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</si>
  <si>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</si>
  <si>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</si>
  <si>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</si>
  <si>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</si>
  <si>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</si>
  <si>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</si>
  <si>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</si>
  <si>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</si>
  <si>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</si>
  <si>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</si>
  <si>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</si>
  <si>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</si>
  <si>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</si>
  <si>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</si>
  <si>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</si>
  <si>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</si>
  <si>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</si>
  <si>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</si>
  <si>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</si>
  <si>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</si>
  <si>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</si>
  <si>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</si>
  <si>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</si>
  <si>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</si>
  <si>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</si>
  <si>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</si>
  <si>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</si>
  <si>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</si>
  <si>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</si>
  <si>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</si>
  <si>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</si>
  <si>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</si>
  <si>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</si>
  <si>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</si>
  <si>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</si>
  <si>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</si>
  <si>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</si>
  <si>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</si>
  <si>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</si>
  <si>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</si>
  <si>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</si>
  <si>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</si>
  <si>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</si>
  <si>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</si>
  <si>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</si>
  <si>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</si>
  <si>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</si>
  <si>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</si>
  <si>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</si>
  <si>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</si>
  <si>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</si>
  <si>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</si>
  <si>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</si>
  <si>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</si>
  <si>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</si>
  <si>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</si>
  <si>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</si>
  <si>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</si>
  <si>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</si>
  <si>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</si>
  <si>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</si>
  <si>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</si>
  <si>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</si>
  <si>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</si>
  <si>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</si>
  <si>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</si>
  <si>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</si>
  <si>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</si>
  <si>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</si>
  <si>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</si>
  <si>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</si>
  <si>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</si>
  <si>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</si>
  <si>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</si>
  <si>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</si>
  <si>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</si>
  <si>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</si>
  <si>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</si>
  <si>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</si>
  <si>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</si>
  <si>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</si>
  <si>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</si>
  <si>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</si>
  <si>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</si>
  <si>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</si>
  <si>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</si>
  <si>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</si>
  <si>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</si>
  <si>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</si>
  <si>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</si>
  <si>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</si>
  <si>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</si>
  <si>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</si>
  <si>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</si>
  <si>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</si>
  <si>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</si>
  <si>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</si>
  <si>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</si>
  <si>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</si>
  <si>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</si>
  <si>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</si>
  <si>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</si>
  <si>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</si>
  <si>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</si>
  <si>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</si>
  <si>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</si>
  <si>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</si>
  <si>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</si>
  <si>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</si>
  <si>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</si>
  <si>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</si>
  <si>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</si>
  <si>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</si>
  <si>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</si>
  <si>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</si>
  <si>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</si>
  <si>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</si>
  <si>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</si>
  <si>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</si>
  <si>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</si>
  <si>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</si>
  <si>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</si>
  <si>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</si>
  <si>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</si>
  <si>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</si>
  <si>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</si>
  <si>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</si>
  <si>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</si>
  <si>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</si>
  <si>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</si>
  <si>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</si>
  <si>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</si>
  <si>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</si>
  <si>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</si>
  <si>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</si>
  <si>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</si>
  <si>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</si>
  <si>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</si>
  <si>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</si>
  <si>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</si>
  <si>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</si>
  <si>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</si>
  <si>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</si>
  <si>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</si>
  <si>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</si>
  <si>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</si>
  <si>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</si>
  <si>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</si>
  <si>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</si>
  <si>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</si>
  <si>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</si>
  <si>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</si>
  <si>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</si>
  <si>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</si>
  <si>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</si>
  <si>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</si>
  <si>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</si>
  <si>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</si>
  <si>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</si>
  <si>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</si>
  <si>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</si>
  <si>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</si>
  <si>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</si>
  <si>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</si>
  <si>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</si>
  <si>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</si>
  <si>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</si>
  <si>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</si>
  <si>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</si>
  <si>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</si>
  <si>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</si>
  <si>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</si>
  <si>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</si>
  <si>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</si>
  <si>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</si>
  <si>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</si>
  <si>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</si>
  <si>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</si>
  <si>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</si>
  <si>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</si>
  <si>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</si>
  <si>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</si>
  <si>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</si>
  <si>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</si>
  <si>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</si>
  <si>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</si>
  <si>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</si>
  <si>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</si>
  <si>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</si>
  <si>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</si>
  <si>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</si>
  <si>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</si>
  <si>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</si>
  <si>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</si>
  <si>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</si>
  <si>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</si>
  <si>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</si>
  <si>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</si>
  <si>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</si>
  <si>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</si>
  <si>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</si>
  <si>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</si>
  <si>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</si>
  <si>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</si>
  <si>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</si>
  <si>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</si>
  <si>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</si>
  <si>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</si>
  <si>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</si>
  <si>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</si>
  <si>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</si>
  <si>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</si>
  <si>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</si>
  <si>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</si>
  <si>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</si>
  <si>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</si>
  <si>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</si>
  <si>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</si>
  <si>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</si>
  <si>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</si>
  <si>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</si>
  <si>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</si>
  <si>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</si>
  <si>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</si>
  <si>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</si>
  <si>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</si>
  <si>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</si>
  <si>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</si>
  <si>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</si>
  <si>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</si>
  <si>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</si>
  <si>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</si>
  <si>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</si>
  <si>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</si>
  <si>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</si>
  <si>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</si>
  <si>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</si>
  <si>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</si>
  <si>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</si>
  <si>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</si>
  <si>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</si>
  <si>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</si>
  <si>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</si>
  <si>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</si>
  <si>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</si>
  <si>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</si>
  <si>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</si>
  <si>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</si>
  <si>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</si>
  <si>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</si>
  <si>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</si>
  <si>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</si>
  <si>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</si>
  <si>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</si>
  <si>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</si>
  <si>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</si>
  <si>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</si>
  <si>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</si>
  <si>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</si>
  <si>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</si>
  <si>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</si>
  <si>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</si>
  <si>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</si>
  <si>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</si>
  <si>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</si>
  <si>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</si>
  <si>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</si>
  <si>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</si>
  <si>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</si>
  <si>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</si>
  <si>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</si>
  <si>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</si>
  <si>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</si>
  <si>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</si>
  <si>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</si>
  <si>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</si>
  <si>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</si>
  <si>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</si>
  <si>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</si>
  <si>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</si>
  <si>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</si>
  <si>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</si>
  <si>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</si>
  <si>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</si>
  <si>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</si>
  <si>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</si>
  <si>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</si>
  <si>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</si>
  <si>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</si>
  <si>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</si>
  <si>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</si>
  <si>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</si>
  <si>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</si>
  <si>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</si>
  <si>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</si>
  <si>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</si>
  <si>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</si>
  <si>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</si>
  <si>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</si>
  <si>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</si>
  <si>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</si>
  <si>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</si>
  <si>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</si>
  <si>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</si>
  <si>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</si>
  <si>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</si>
  <si>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</si>
  <si>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</si>
  <si>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</si>
  <si>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</si>
  <si>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</si>
  <si>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</si>
  <si>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</si>
  <si>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</si>
  <si>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</si>
  <si>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</si>
  <si>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</si>
  <si>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</si>
  <si>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</si>
  <si>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</si>
  <si>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</si>
  <si>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</si>
  <si>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</si>
  <si>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</si>
  <si>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</si>
  <si>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</si>
  <si>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</si>
  <si>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</si>
  <si>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</si>
  <si>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</si>
  <si>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</si>
  <si>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</si>
  <si>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</si>
  <si>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</si>
  <si>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</si>
  <si>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</si>
  <si>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</si>
  <si>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</si>
  <si>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</si>
  <si>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</si>
  <si>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</si>
  <si>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</si>
  <si>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</si>
  <si>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</si>
  <si>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</si>
  <si>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</si>
  <si>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</si>
  <si>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</si>
  <si>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</si>
  <si>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</si>
  <si>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</si>
  <si>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</si>
  <si>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</si>
  <si>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</si>
  <si>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</si>
  <si>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</si>
  <si>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</si>
  <si>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</si>
  <si>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</si>
  <si>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</si>
  <si>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</si>
  <si>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</si>
  <si>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</si>
  <si>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</si>
  <si>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</si>
  <si>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</si>
  <si>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</si>
  <si>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</si>
  <si>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</si>
  <si>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</si>
  <si>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</si>
  <si>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</si>
  <si>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</si>
  <si>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</si>
  <si>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</si>
  <si>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</si>
  <si>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</si>
  <si>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</si>
  <si>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</si>
  <si>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</si>
  <si>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</si>
  <si>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</si>
  <si>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</si>
  <si>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</si>
  <si>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</si>
  <si>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</si>
  <si>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</si>
  <si>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</si>
  <si>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</si>
  <si>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</si>
  <si>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</si>
  <si>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</si>
  <si>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</si>
  <si>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</si>
  <si>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</si>
  <si>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</si>
  <si>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</si>
  <si>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</si>
  <si>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</si>
  <si>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</si>
  <si>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</si>
  <si>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</si>
  <si>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</si>
  <si>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</si>
  <si>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</si>
  <si>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</si>
  <si>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</si>
  <si>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</si>
  <si>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</si>
  <si>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</si>
  <si>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</si>
  <si>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</si>
  <si>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</si>
  <si>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</si>
  <si>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</si>
  <si>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</si>
  <si>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</si>
  <si>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</si>
  <si>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</si>
  <si>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</si>
  <si>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</si>
  <si>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</si>
  <si>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</si>
  <si>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</si>
  <si>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</si>
  <si>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</si>
  <si>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</si>
  <si>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</si>
  <si>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</si>
  <si>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</si>
  <si>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</si>
  <si>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</si>
  <si>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</si>
  <si>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</si>
  <si>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</si>
  <si>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</si>
  <si>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</si>
  <si>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</si>
  <si>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</si>
  <si>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</si>
  <si>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</si>
  <si>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</si>
  <si>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</si>
  <si>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</si>
  <si>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</si>
  <si>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</si>
  <si>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</si>
  <si>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</si>
  <si>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</si>
  <si>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</si>
  <si>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</si>
  <si>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</si>
  <si>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</si>
  <si>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</si>
  <si>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</si>
  <si>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</si>
  <si>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</si>
  <si>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</si>
  <si>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</si>
  <si>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</si>
  <si>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</si>
  <si>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</si>
  <si>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</si>
  <si>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</si>
  <si>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</si>
  <si>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</si>
  <si>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</si>
  <si>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</si>
  <si>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</si>
  <si>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</si>
  <si>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</si>
  <si>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</si>
  <si>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</si>
  <si>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</si>
  <si>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</si>
  <si>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</si>
  <si>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</si>
  <si>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</si>
  <si>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</si>
  <si>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</si>
  <si>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</si>
  <si>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</si>
  <si>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</si>
  <si>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</si>
  <si>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</si>
  <si>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</si>
  <si>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</si>
  <si>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</si>
  <si>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</si>
  <si>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</si>
  <si>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</si>
  <si>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</si>
  <si>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</si>
  <si>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</si>
  <si>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</si>
  <si>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</si>
  <si>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</si>
  <si>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</si>
  <si>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</si>
  <si>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</si>
  <si>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</si>
  <si>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</si>
  <si>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</si>
  <si>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</si>
  <si>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</si>
  <si>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</si>
  <si>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</si>
  <si>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</si>
  <si>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</si>
  <si>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</si>
  <si>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</si>
  <si>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</si>
  <si>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</si>
  <si>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</si>
  <si>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</si>
  <si>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</si>
  <si>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</si>
  <si>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</si>
  <si>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</si>
  <si>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</si>
  <si>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</si>
  <si>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</si>
  <si>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</si>
  <si>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</si>
  <si>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</si>
  <si>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</si>
  <si>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</si>
  <si>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</si>
  <si>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</si>
  <si>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</si>
  <si>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</si>
  <si>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</si>
  <si>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</si>
  <si>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</si>
  <si>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</si>
  <si>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</si>
  <si>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</si>
  <si>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</si>
  <si>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</si>
  <si>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</si>
  <si>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</si>
  <si>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</si>
  <si>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</si>
  <si>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</si>
  <si>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</si>
  <si>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</si>
  <si>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</si>
  <si>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</si>
  <si>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</si>
  <si>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</si>
  <si>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</si>
  <si>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</si>
  <si>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</si>
  <si>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</si>
  <si>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</si>
  <si>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</si>
  <si>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</si>
  <si>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</si>
  <si>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</si>
  <si>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</si>
  <si>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</si>
  <si>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</si>
  <si>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</si>
  <si>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</si>
  <si>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</si>
  <si>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</si>
  <si>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</si>
  <si>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</si>
  <si>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</si>
  <si>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</si>
  <si>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</si>
  <si>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</si>
  <si>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</si>
  <si>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</si>
  <si>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</si>
  <si>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</si>
  <si>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</si>
  <si>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</si>
  <si>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</si>
  <si>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</si>
  <si>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</si>
  <si>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</si>
  <si>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</si>
  <si>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</si>
  <si>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</si>
  <si>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</si>
  <si>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</si>
  <si>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</si>
  <si>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</si>
  <si>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</si>
  <si>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</si>
  <si>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</si>
  <si>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</si>
  <si>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</si>
  <si>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</si>
  <si>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</si>
  <si>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</si>
  <si>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</si>
  <si>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</si>
  <si>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</si>
  <si>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</si>
  <si>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</si>
  <si>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</si>
  <si>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</si>
  <si>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</si>
  <si>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</si>
  <si>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</si>
  <si>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</si>
  <si>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</si>
  <si>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</si>
  <si>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</si>
  <si>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</si>
  <si>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</si>
  <si>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</si>
  <si>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</si>
  <si>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</si>
  <si>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</si>
  <si>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</si>
  <si>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</si>
  <si>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</si>
  <si>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</si>
  <si>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</si>
  <si>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</si>
  <si>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</si>
  <si>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</si>
  <si>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</si>
  <si>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</si>
  <si>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</si>
  <si>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</si>
  <si>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</si>
  <si>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</si>
  <si>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</si>
  <si>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</si>
  <si>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</si>
  <si>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</si>
  <si>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</si>
  <si>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</si>
  <si>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</si>
  <si>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</si>
  <si>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</si>
  <si>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</si>
  <si>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</si>
  <si>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</si>
  <si>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</si>
  <si>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</si>
  <si>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</si>
  <si>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</si>
  <si>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</si>
  <si>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</si>
  <si>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</si>
  <si>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</si>
  <si>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</si>
  <si>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</si>
  <si>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</si>
  <si>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</si>
  <si>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</si>
  <si>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</si>
  <si>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</si>
  <si>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</si>
  <si>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</si>
  <si>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</si>
  <si>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</si>
  <si>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</si>
  <si>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</si>
  <si>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</si>
  <si>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</si>
  <si>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</si>
  <si>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</si>
  <si>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</si>
  <si>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</si>
  <si>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</si>
  <si>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</si>
  <si>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</si>
  <si>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</si>
  <si>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</si>
  <si>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</si>
  <si>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</si>
  <si>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</si>
  <si>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</si>
  <si>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</si>
  <si>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</si>
  <si>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</si>
  <si>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</si>
  <si>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</si>
  <si>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</si>
  <si>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</si>
  <si>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</si>
  <si>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</si>
  <si>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</si>
  <si>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</si>
  <si>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</si>
  <si>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</si>
  <si>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</si>
  <si>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</si>
  <si>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</si>
  <si>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</si>
  <si>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</si>
  <si>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</si>
  <si>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</si>
  <si>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</si>
  <si>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</si>
  <si>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</si>
  <si>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</si>
  <si>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</si>
  <si>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</si>
  <si>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</si>
  <si>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</si>
  <si>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</si>
  <si>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</si>
  <si>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</si>
  <si>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</si>
  <si>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</si>
  <si>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</si>
  <si>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</si>
  <si>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</si>
  <si>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</si>
  <si>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</si>
  <si>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</si>
  <si>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</si>
  <si>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</si>
  <si>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</si>
  <si>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</si>
  <si>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</si>
  <si>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</si>
  <si>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</si>
  <si>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</si>
  <si>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</si>
  <si>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</si>
  <si>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</si>
  <si>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</si>
  <si>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</si>
  <si>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</si>
  <si>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</si>
  <si>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</si>
  <si>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</si>
  <si>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</si>
  <si>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</si>
  <si>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</si>
  <si>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</si>
  <si>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</si>
  <si>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</si>
  <si>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</si>
  <si>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</si>
  <si>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</si>
  <si>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</si>
  <si>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</si>
  <si>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</si>
  <si>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</si>
  <si>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</si>
  <si>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</si>
  <si>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</si>
  <si>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</si>
  <si>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</si>
  <si>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</si>
  <si>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</si>
  <si>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</si>
  <si>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</si>
  <si>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</si>
  <si>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</si>
  <si>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</si>
  <si>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</si>
  <si>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</si>
  <si>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</si>
  <si>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</si>
  <si>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</si>
  <si>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</si>
  <si>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</si>
  <si>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</si>
  <si>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</si>
  <si>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</si>
  <si>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</si>
  <si>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</si>
  <si>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</si>
  <si>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</si>
  <si>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</si>
  <si>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</si>
  <si>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</si>
  <si>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</si>
  <si>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</si>
  <si>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</si>
  <si>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</si>
  <si>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</si>
  <si>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</si>
  <si>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</si>
  <si>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</si>
  <si>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</si>
  <si>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</si>
  <si>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</si>
  <si>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</si>
  <si>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</si>
  <si>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</si>
  <si>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</si>
  <si>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</si>
  <si>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</si>
  <si>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</si>
  <si>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</si>
  <si>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</si>
  <si>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</si>
  <si>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</si>
  <si>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</si>
  <si>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</si>
  <si>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</si>
  <si>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</si>
  <si>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</si>
  <si>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</si>
  <si>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</si>
  <si>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</si>
  <si>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</si>
  <si>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</si>
  <si>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</si>
  <si>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</si>
  <si>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</si>
  <si>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</si>
  <si>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</si>
  <si>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</si>
  <si>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</si>
  <si>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</si>
  <si>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</si>
  <si>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</si>
  <si>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</si>
  <si>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</si>
  <si>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</si>
  <si>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</si>
  <si>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</si>
  <si>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</si>
  <si>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</si>
  <si>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</si>
  <si>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</si>
  <si>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</si>
  <si>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</si>
  <si>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</si>
  <si>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</si>
  <si>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</si>
  <si>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</si>
  <si>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</si>
  <si>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</si>
  <si>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</si>
  <si>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</si>
  <si>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</si>
  <si>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</si>
  <si>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</si>
  <si>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</si>
  <si>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</si>
  <si>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</si>
  <si>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</si>
  <si>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</si>
  <si>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</si>
  <si>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</si>
  <si>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</si>
  <si>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</si>
  <si>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</si>
  <si>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</si>
  <si>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</si>
  <si>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</si>
  <si>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</si>
  <si>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</si>
  <si>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</si>
  <si>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</si>
  <si>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</si>
  <si>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</si>
  <si>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</si>
  <si>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</si>
  <si>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</si>
  <si>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</si>
  <si>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</si>
  <si>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</si>
  <si>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</si>
  <si>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</si>
  <si>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</si>
  <si>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</si>
  <si>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</si>
  <si>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</si>
  <si>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</si>
  <si>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</si>
  <si>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</si>
  <si>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</si>
  <si>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</si>
  <si>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</si>
  <si>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</si>
  <si>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</si>
  <si>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</si>
  <si>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</si>
  <si>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</si>
  <si>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</si>
  <si>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</si>
  <si>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</si>
  <si>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</si>
  <si>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</si>
  <si>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</si>
  <si>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</si>
  <si>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</si>
  <si>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</si>
  <si>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</si>
  <si>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</si>
  <si>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</si>
  <si>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</si>
  <si>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</si>
  <si>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</si>
  <si>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</si>
  <si>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</si>
  <si>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</si>
  <si>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</si>
  <si>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</si>
  <si>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</si>
  <si>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</si>
  <si>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</si>
  <si>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</si>
  <si>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</si>
  <si>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</si>
  <si>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</si>
  <si>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</si>
  <si>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</si>
  <si>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</si>
  <si>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</si>
  <si>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</si>
  <si>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</si>
  <si>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</si>
  <si>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</si>
  <si>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</si>
  <si>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</si>
  <si>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</si>
  <si>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</si>
  <si>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</si>
  <si>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</si>
  <si>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</si>
  <si>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</si>
  <si>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</si>
  <si>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</si>
  <si>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</si>
  <si>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</si>
  <si>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</si>
  <si>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</si>
  <si>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</si>
  <si>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</si>
  <si>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</si>
  <si>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</si>
  <si>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</si>
  <si>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</si>
  <si>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</si>
  <si>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</si>
  <si>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</si>
  <si>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</si>
  <si>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</si>
  <si>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</si>
  <si>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</si>
  <si>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</si>
  <si>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</si>
  <si>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</si>
  <si>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</si>
  <si>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</si>
  <si>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</si>
  <si>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</si>
  <si>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</si>
  <si>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</si>
  <si>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</si>
  <si>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</si>
  <si>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</si>
  <si>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</si>
  <si>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</si>
  <si>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</si>
  <si>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</si>
  <si>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</si>
  <si>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</si>
  <si>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</si>
  <si>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</si>
  <si>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</si>
  <si>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</si>
  <si>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</si>
  <si>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</si>
  <si>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</si>
  <si>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</si>
  <si>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</si>
  <si>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</si>
  <si>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</si>
  <si>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</si>
  <si>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</si>
  <si>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</si>
  <si>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</si>
  <si>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</si>
  <si>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</si>
  <si>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</si>
  <si>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</si>
  <si>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</si>
  <si>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</si>
  <si>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</si>
  <si>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</si>
  <si>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</si>
  <si>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</si>
  <si>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</si>
  <si>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</si>
  <si>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</si>
  <si>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</si>
  <si>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</si>
  <si>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</si>
  <si>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</si>
  <si>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</si>
  <si>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</si>
  <si>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</si>
  <si>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</si>
  <si>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</si>
  <si>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</si>
  <si>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</si>
  <si>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</si>
  <si>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</si>
  <si>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</si>
  <si>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</si>
  <si>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</si>
  <si>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</si>
  <si>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</si>
  <si>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</si>
  <si>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</si>
  <si>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</si>
  <si>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</si>
  <si>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</si>
  <si>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</si>
  <si>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</si>
  <si>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</si>
  <si>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</si>
  <si>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</si>
  <si>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</si>
  <si>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</si>
  <si>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</si>
  <si>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</si>
  <si>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</si>
  <si>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</si>
  <si>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</si>
  <si>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</si>
  <si>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</si>
  <si>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</si>
  <si>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</si>
  <si>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</si>
  <si>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</si>
  <si>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</si>
  <si>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</si>
  <si>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</si>
  <si>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</si>
  <si>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</si>
  <si>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</si>
  <si>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</si>
  <si>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</si>
  <si>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</si>
  <si>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</si>
  <si>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</si>
  <si>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</si>
  <si>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</si>
  <si>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</si>
  <si>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</si>
  <si>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</si>
  <si>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</si>
  <si>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</si>
  <si>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</si>
  <si>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</si>
  <si>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</si>
  <si>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</si>
  <si>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</si>
  <si>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</si>
  <si>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</si>
  <si>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</si>
  <si>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</si>
  <si>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</si>
  <si>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</si>
  <si>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</si>
  <si>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</si>
  <si>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</si>
  <si>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</si>
  <si>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</si>
  <si>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</si>
  <si>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</si>
  <si>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</si>
  <si>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</si>
  <si>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</si>
  <si>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</si>
  <si>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</si>
  <si>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</si>
  <si>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</si>
  <si>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</si>
  <si>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</si>
  <si>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</si>
  <si>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</si>
  <si>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</si>
  <si>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</si>
  <si>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</si>
  <si>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</si>
  <si>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</si>
  <si>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</si>
  <si>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</si>
  <si>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</si>
  <si>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</si>
  <si>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</si>
  <si>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</si>
  <si>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</si>
  <si>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</si>
  <si>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</si>
  <si>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</si>
  <si>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</si>
  <si>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</si>
  <si>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</si>
  <si>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</si>
  <si>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</si>
  <si>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</si>
  <si>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</si>
  <si>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</si>
  <si>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</si>
  <si>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</si>
  <si>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</si>
  <si>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</si>
  <si>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</si>
  <si>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</si>
  <si>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</si>
  <si>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</si>
  <si>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</si>
  <si>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</si>
  <si>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</si>
  <si>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</si>
  <si>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</si>
  <si>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</si>
  <si>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</si>
  <si>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</si>
  <si>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</si>
  <si>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</si>
  <si>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</si>
  <si>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</si>
  <si>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</si>
  <si>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</si>
  <si>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</si>
  <si>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</si>
  <si>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</si>
  <si>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</si>
  <si>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</si>
  <si>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</si>
  <si>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</si>
  <si>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</si>
  <si>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</si>
  <si>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</si>
  <si>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</si>
  <si>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</si>
  <si>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</si>
  <si>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</si>
  <si>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</si>
  <si>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</si>
  <si>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</si>
  <si>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</si>
  <si>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</si>
  <si>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</si>
  <si>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</si>
  <si>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</si>
  <si>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</si>
  <si>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</si>
  <si>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</si>
  <si>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</si>
  <si>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</si>
  <si>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</si>
  <si>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</si>
  <si>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</si>
  <si>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</si>
  <si>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</si>
  <si>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</si>
  <si>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</si>
  <si>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</si>
  <si>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</si>
  <si>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</si>
  <si>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</si>
  <si>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</si>
  <si>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</si>
  <si>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</si>
  <si>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</si>
  <si>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</si>
  <si>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</si>
  <si>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</si>
  <si>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</si>
  <si>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</si>
  <si>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</si>
  <si>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</si>
  <si>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</si>
  <si>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</si>
  <si>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</si>
  <si>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</si>
  <si>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</si>
  <si>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</si>
  <si>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</si>
  <si>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</si>
  <si>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</si>
  <si>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</si>
  <si>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</si>
  <si>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</si>
  <si>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</si>
  <si>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</si>
  <si>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</si>
  <si>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</si>
  <si>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</si>
  <si>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</si>
  <si>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</si>
  <si>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</si>
  <si>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</si>
  <si>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</si>
  <si>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</si>
  <si>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</si>
  <si>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</si>
  <si>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</si>
  <si>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</si>
  <si>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</si>
  <si>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</si>
  <si>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</si>
  <si>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</si>
  <si>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</si>
  <si>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</si>
  <si>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</si>
  <si>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</si>
  <si>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</si>
  <si>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</si>
  <si>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</si>
  <si>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</si>
  <si>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</si>
  <si>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</si>
  <si>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</si>
  <si>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</si>
  <si>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</si>
  <si>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</si>
  <si>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</si>
  <si>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</si>
  <si>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</si>
  <si>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</si>
  <si>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</si>
  <si>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</si>
  <si>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</si>
  <si>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</si>
  <si>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</si>
  <si>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</si>
  <si>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</si>
  <si>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</si>
  <si>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</si>
  <si>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</si>
  <si>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</si>
  <si>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</si>
  <si>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</si>
  <si>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</si>
  <si>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</si>
  <si>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</si>
  <si>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</si>
  <si>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</si>
  <si>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</si>
  <si>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</si>
  <si>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</si>
  <si>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</si>
  <si>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</si>
  <si>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</si>
  <si>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</si>
  <si>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</si>
  <si>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</si>
  <si>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</si>
  <si>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</si>
  <si>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</si>
  <si>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</si>
  <si>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</si>
  <si>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</si>
  <si>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</si>
  <si>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</si>
  <si>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</si>
  <si>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</si>
  <si>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</si>
  <si>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</si>
  <si>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</si>
  <si>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</si>
  <si>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</si>
  <si>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</si>
  <si>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</si>
  <si>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</si>
  <si>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</si>
  <si>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</si>
  <si>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</si>
  <si>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</si>
  <si>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</si>
  <si>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</si>
  <si>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</si>
  <si>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</si>
  <si>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</si>
  <si>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</si>
  <si>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</si>
  <si>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</si>
  <si>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</si>
  <si>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</si>
  <si>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</si>
  <si>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</si>
  <si>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</si>
  <si>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</si>
  <si>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</si>
  <si>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</si>
  <si>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</si>
  <si>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</si>
  <si>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</si>
  <si>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</si>
  <si>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</si>
  <si>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</si>
  <si>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</si>
  <si>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</si>
  <si>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</si>
  <si>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</si>
  <si>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</si>
  <si>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</si>
  <si>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</si>
  <si>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</si>
  <si>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</si>
  <si>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</si>
  <si>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</si>
  <si>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</si>
  <si>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</si>
  <si>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</si>
  <si>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</si>
  <si>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</si>
  <si>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</si>
  <si>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</si>
  <si>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</si>
  <si>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</si>
  <si>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</si>
  <si>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</si>
  <si>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</si>
  <si>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</si>
  <si>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</si>
  <si>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</si>
  <si>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</si>
  <si>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</si>
  <si>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</si>
  <si>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</si>
  <si>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</si>
  <si>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</si>
  <si>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</si>
  <si>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</si>
  <si>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</si>
  <si>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</si>
  <si>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</si>
  <si>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</si>
  <si>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</si>
  <si>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</si>
  <si>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</si>
  <si>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</si>
  <si>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</si>
  <si>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</si>
  <si>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</si>
  <si>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</si>
  <si>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</si>
  <si>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</si>
  <si>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</si>
  <si>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</si>
  <si>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</si>
  <si>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</si>
  <si>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</si>
  <si>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</si>
  <si>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</si>
  <si>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</si>
  <si>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</si>
  <si>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</si>
  <si>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</si>
  <si>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</si>
  <si>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</si>
  <si>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</si>
  <si>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</si>
  <si>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</si>
  <si>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</si>
  <si>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</si>
  <si>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</si>
  <si>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</si>
  <si>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</si>
  <si>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</si>
  <si>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</si>
  <si>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</si>
  <si>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</si>
  <si>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</si>
  <si>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</si>
  <si>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</si>
  <si>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</si>
  <si>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</si>
  <si>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</si>
  <si>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</si>
  <si>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</si>
  <si>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</si>
  <si>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</si>
  <si>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</si>
  <si>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</si>
  <si>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</si>
  <si>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</si>
  <si>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</si>
  <si>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</si>
  <si>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</si>
  <si>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</si>
  <si>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</si>
  <si>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</si>
  <si>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</si>
  <si>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</si>
  <si>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</si>
  <si>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</si>
  <si>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</si>
  <si>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</si>
  <si>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</si>
  <si>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</si>
  <si>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</si>
  <si>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</si>
  <si>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</si>
  <si>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</si>
  <si>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</si>
  <si>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</si>
  <si>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</si>
  <si>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</si>
  <si>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</si>
  <si>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</si>
  <si>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</si>
  <si>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</si>
  <si>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</si>
  <si>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</si>
  <si>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</si>
  <si>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</si>
  <si>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</si>
  <si>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</si>
  <si>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</si>
  <si>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</si>
  <si>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</si>
  <si>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</si>
  <si>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</si>
  <si>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</si>
  <si>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</si>
  <si>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</si>
  <si>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</si>
  <si>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</si>
  <si>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</si>
  <si>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</si>
  <si>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</si>
  <si>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</si>
  <si>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</si>
  <si>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</si>
  <si>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</si>
  <si>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</si>
  <si>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</si>
  <si>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</si>
  <si>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</si>
  <si>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</si>
  <si>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</si>
  <si>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</si>
  <si>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</si>
  <si>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</si>
  <si>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</si>
  <si>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</si>
  <si>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</si>
  <si>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</si>
  <si>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</si>
  <si>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</si>
  <si>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</si>
  <si>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</si>
  <si>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</si>
  <si>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</si>
  <si>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</si>
  <si>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</si>
  <si>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</si>
  <si>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</si>
  <si>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</si>
  <si>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</si>
  <si>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</si>
  <si>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</si>
  <si>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</si>
  <si>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</si>
  <si>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</si>
  <si>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</si>
  <si>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</si>
  <si>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</si>
  <si>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</si>
  <si>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</si>
  <si>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</si>
  <si>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</si>
  <si>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</si>
  <si>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</si>
  <si>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</si>
  <si>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</si>
  <si>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</si>
  <si>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</si>
  <si>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</si>
  <si>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</si>
  <si>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</si>
  <si>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</si>
  <si>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</si>
  <si>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</si>
  <si>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</si>
  <si>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</si>
  <si>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</si>
  <si>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</si>
  <si>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</si>
  <si>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</si>
  <si>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</si>
  <si>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</si>
  <si>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</si>
  <si>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</si>
  <si>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</si>
  <si>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</si>
  <si>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</si>
  <si>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</si>
  <si>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</si>
  <si>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</si>
  <si>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</si>
  <si>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</si>
  <si>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</si>
  <si>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</si>
  <si>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</si>
  <si>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</si>
  <si>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</si>
  <si>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</si>
  <si>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</si>
  <si>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</si>
  <si>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</si>
  <si>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</si>
  <si>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</si>
  <si>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</si>
  <si>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</si>
  <si>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</si>
  <si>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</si>
  <si>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</si>
  <si>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</si>
  <si>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</si>
  <si>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</si>
  <si>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</si>
  <si>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</si>
  <si>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</si>
  <si>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</si>
  <si>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</si>
  <si>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</si>
  <si>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</si>
  <si>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</si>
  <si>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</si>
  <si>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</si>
  <si>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</si>
  <si>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</si>
  <si>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</si>
  <si>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</si>
  <si>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</si>
  <si>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</si>
  <si>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</si>
  <si>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</si>
  <si>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</si>
  <si>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</si>
  <si>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</si>
  <si>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</si>
  <si>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</si>
  <si>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</si>
  <si>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</si>
  <si>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</si>
  <si>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</si>
  <si>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</si>
  <si>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</si>
  <si>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</si>
  <si>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</si>
  <si>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</si>
  <si>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</si>
  <si>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</si>
  <si>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</si>
  <si>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</si>
  <si>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</si>
  <si>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</si>
  <si>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</si>
  <si>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</si>
  <si>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</si>
  <si>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</si>
  <si>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</si>
  <si>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</si>
  <si>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</si>
  <si>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</si>
  <si>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</si>
  <si>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</si>
  <si>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</si>
  <si>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</si>
  <si>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</si>
  <si>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</si>
  <si>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</si>
  <si>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</si>
  <si>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</si>
  <si>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</si>
  <si>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</si>
  <si>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</si>
  <si>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</si>
  <si>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</si>
  <si>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</si>
  <si>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</si>
  <si>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</si>
  <si>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</si>
  <si>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</si>
  <si>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</si>
  <si>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</si>
  <si>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</si>
  <si>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</si>
  <si>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</si>
  <si>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</si>
  <si>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</si>
  <si>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</si>
  <si>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</si>
  <si>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</si>
  <si>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</si>
  <si>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</si>
  <si>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</si>
  <si>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</si>
  <si>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</si>
  <si>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</si>
  <si>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</si>
  <si>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</si>
  <si>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</si>
  <si>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</si>
  <si>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</si>
  <si>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</si>
  <si>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</si>
  <si>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</si>
  <si>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</si>
  <si>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</si>
  <si>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</si>
  <si>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</si>
  <si>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</si>
  <si>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</si>
  <si>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</si>
  <si>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</si>
  <si>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</si>
  <si>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</si>
  <si>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</si>
  <si>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</si>
  <si>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</si>
  <si>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</si>
  <si>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</si>
  <si>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</si>
  <si>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</si>
  <si>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</si>
  <si>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</si>
  <si>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</si>
  <si>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</si>
  <si>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</si>
  <si>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</si>
  <si>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</si>
  <si>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</si>
  <si>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</si>
  <si>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</si>
  <si>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</si>
  <si>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</si>
  <si>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</si>
  <si>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</si>
  <si>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</si>
  <si>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</si>
  <si>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</si>
  <si>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</si>
  <si>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</si>
  <si>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</si>
  <si>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</si>
  <si>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</si>
  <si>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</si>
  <si>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</si>
  <si>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</si>
  <si>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</si>
  <si>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</si>
  <si>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</si>
  <si>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</si>
  <si>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</si>
  <si>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</si>
  <si>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</si>
  <si>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</si>
  <si>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</si>
  <si>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</si>
  <si>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</si>
  <si>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</si>
  <si>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</si>
  <si>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</si>
  <si>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</si>
  <si>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</si>
  <si>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</si>
  <si>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</si>
  <si>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</si>
  <si>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</si>
  <si>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</si>
  <si>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</si>
  <si>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</si>
  <si>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</si>
  <si>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</si>
  <si>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</si>
  <si>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</si>
  <si>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</si>
  <si>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</si>
  <si>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</si>
  <si>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</si>
  <si>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</si>
  <si>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</si>
  <si>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</si>
  <si>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</si>
  <si>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</si>
  <si>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</si>
  <si>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</si>
  <si>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</si>
  <si>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</si>
  <si>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</si>
  <si>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</si>
  <si>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</si>
  <si>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</si>
  <si>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</si>
  <si>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</si>
  <si>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</si>
  <si>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</si>
  <si>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</si>
  <si>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</si>
  <si>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</si>
  <si>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</si>
  <si>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</si>
  <si>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</si>
  <si>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</si>
  <si>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</si>
  <si>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</si>
  <si>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</si>
  <si>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</si>
  <si>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</si>
  <si>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</si>
  <si>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</si>
  <si>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</si>
  <si>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</si>
  <si>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</si>
  <si>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</si>
  <si>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</si>
  <si>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</si>
  <si>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</si>
  <si>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</si>
  <si>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</si>
  <si>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</si>
  <si>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</si>
  <si>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</si>
  <si>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</si>
  <si>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</si>
  <si>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</si>
  <si>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</si>
  <si>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</si>
  <si>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</si>
  <si>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</si>
  <si>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</si>
  <si>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</si>
  <si>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</si>
  <si>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</si>
  <si>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</si>
  <si>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</si>
  <si>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</si>
  <si>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</si>
  <si>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</si>
  <si>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</si>
  <si>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</si>
  <si>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</si>
  <si>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</si>
  <si>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</si>
  <si>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</si>
  <si>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</si>
  <si>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</si>
  <si>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</si>
  <si>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</si>
  <si>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</si>
  <si>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</si>
  <si>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</si>
  <si>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</si>
  <si>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</si>
  <si>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</si>
  <si>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</si>
  <si>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</si>
  <si>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</si>
  <si>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</si>
  <si>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</si>
  <si>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</si>
  <si>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</si>
  <si>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</si>
  <si>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</si>
  <si>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</si>
  <si>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</si>
  <si>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</si>
  <si>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</si>
  <si>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</si>
  <si>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</si>
  <si>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</si>
  <si>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</si>
  <si>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</si>
  <si>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</si>
  <si>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</si>
  <si>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</si>
  <si>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</si>
  <si>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</si>
  <si>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</si>
  <si>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</si>
  <si>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</si>
  <si>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</si>
  <si>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</si>
  <si>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</si>
  <si>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</si>
  <si>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</si>
  <si>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</si>
  <si>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</si>
  <si>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</si>
  <si>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</si>
  <si>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</si>
  <si>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</si>
  <si>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</si>
  <si>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</si>
  <si>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</si>
  <si>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</si>
  <si>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</si>
  <si>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</si>
  <si>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</si>
  <si>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</si>
  <si>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</si>
  <si>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</si>
  <si>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</si>
  <si>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</si>
  <si>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</si>
  <si>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</si>
  <si>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</si>
  <si>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</si>
  <si>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</si>
  <si>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</si>
  <si>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</si>
  <si>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</si>
  <si>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</si>
  <si>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</si>
  <si>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</si>
  <si>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</si>
  <si>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</si>
  <si>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</si>
  <si>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</si>
  <si>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</si>
  <si>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</si>
  <si>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</si>
  <si>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</si>
  <si>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</si>
  <si>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</si>
  <si>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</si>
  <si>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</si>
  <si>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</si>
  <si>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</si>
  <si>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</si>
  <si>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</si>
  <si>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</si>
  <si>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</si>
  <si>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</si>
  <si>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</si>
  <si>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</si>
  <si>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</si>
  <si>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</si>
  <si>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</si>
  <si>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</si>
  <si>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</si>
  <si>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</si>
  <si>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</si>
  <si>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</si>
  <si>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</si>
  <si>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</si>
  <si>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</si>
  <si>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</si>
  <si>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</si>
  <si>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</si>
  <si>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</si>
  <si>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</si>
  <si>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</si>
  <si>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</si>
  <si>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</si>
  <si>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</si>
  <si>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</si>
  <si>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</si>
  <si>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</si>
  <si>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</si>
  <si>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</si>
  <si>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</si>
  <si>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</si>
  <si>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</si>
  <si>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</si>
  <si>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</si>
  <si>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</si>
  <si>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</si>
  <si>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</si>
  <si>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</si>
  <si>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</si>
  <si>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</si>
  <si>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</si>
  <si>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</si>
  <si>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</si>
  <si>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</si>
  <si>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</si>
  <si>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</si>
  <si>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</si>
  <si>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</si>
  <si>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</si>
  <si>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</si>
  <si>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</si>
  <si>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</si>
  <si>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</si>
  <si>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</si>
  <si>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</si>
  <si>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</si>
  <si>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</si>
  <si>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</si>
  <si>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</si>
  <si>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</si>
  <si>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</si>
  <si>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</si>
  <si>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</si>
  <si>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</si>
  <si>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</si>
  <si>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</si>
  <si>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</si>
  <si>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</si>
  <si>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</si>
  <si>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</si>
  <si>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</si>
  <si>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</si>
  <si>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</si>
  <si>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</si>
  <si>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</si>
  <si>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</si>
  <si>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</si>
  <si>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</si>
  <si>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</si>
  <si>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</si>
  <si>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</si>
  <si>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</si>
  <si>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</si>
  <si>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</si>
  <si>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</si>
  <si>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</si>
  <si>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</si>
  <si>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</si>
  <si>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</si>
  <si>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</si>
  <si>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</si>
  <si>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</si>
  <si>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</si>
  <si>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</si>
  <si>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</si>
  <si>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</si>
  <si>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</si>
  <si>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</si>
  <si>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</si>
  <si>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</si>
  <si>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</si>
  <si>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</si>
  <si>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</si>
  <si>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</si>
  <si>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</si>
  <si>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</si>
  <si>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</si>
  <si>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</si>
  <si>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</si>
  <si>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</si>
  <si>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</si>
  <si>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</si>
  <si>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</si>
  <si>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</si>
  <si>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</si>
  <si>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</si>
  <si>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</si>
  <si>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</si>
  <si>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</si>
  <si>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</si>
  <si>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</si>
  <si>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</si>
  <si>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</si>
  <si>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</si>
  <si>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</si>
  <si>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</si>
  <si>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</si>
  <si>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</si>
  <si>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</si>
  <si>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</si>
  <si>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</si>
  <si>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</si>
  <si>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</si>
  <si>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</si>
  <si>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</si>
  <si>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</si>
  <si>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</si>
  <si>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</si>
  <si>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</si>
  <si>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</si>
  <si>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</si>
  <si>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</si>
  <si>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</si>
  <si>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</si>
  <si>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</si>
  <si>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</si>
  <si>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</si>
  <si>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</si>
  <si>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</si>
  <si>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</si>
  <si>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</si>
  <si>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</si>
  <si>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</si>
  <si>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</si>
  <si>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</si>
  <si>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</si>
  <si>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</si>
  <si>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</si>
  <si>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</si>
  <si>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</si>
  <si>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</si>
  <si>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</si>
  <si>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</si>
  <si>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</si>
  <si>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</si>
  <si>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</si>
  <si>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</si>
  <si>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</si>
  <si>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</si>
  <si>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</si>
  <si>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</si>
  <si>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</si>
  <si>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</si>
  <si>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</si>
  <si>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</si>
  <si>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</si>
  <si>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</si>
  <si>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</si>
  <si>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</si>
  <si>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</si>
  <si>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</si>
  <si>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</si>
  <si>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</si>
  <si>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</si>
  <si>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</si>
  <si>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</si>
  <si>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</si>
  <si>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</si>
  <si>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</si>
  <si>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</si>
  <si>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</si>
  <si>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</si>
  <si>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</si>
  <si>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</si>
  <si>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</si>
  <si>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</si>
  <si>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</si>
  <si>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</si>
  <si>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</si>
  <si>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</si>
  <si>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</si>
  <si>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</si>
  <si>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</si>
  <si>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</si>
  <si>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</si>
  <si>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</si>
  <si>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</si>
  <si>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</si>
  <si>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</si>
  <si>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</si>
  <si>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</si>
  <si>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</si>
  <si>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</si>
  <si>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</si>
  <si>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</si>
  <si>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</si>
  <si>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</si>
  <si>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</si>
  <si>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</si>
  <si>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</si>
  <si>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</si>
  <si>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</si>
  <si>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</si>
  <si>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</si>
  <si>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</si>
  <si>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</si>
  <si>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</si>
  <si>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</si>
  <si>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</si>
  <si>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</si>
  <si>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</si>
  <si>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</si>
  <si>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</si>
  <si>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</si>
  <si>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</si>
  <si>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</si>
  <si>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</si>
  <si>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</si>
  <si>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</si>
  <si>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</si>
  <si>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</si>
  <si>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</si>
  <si>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</si>
  <si>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</si>
  <si>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</si>
  <si>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</si>
  <si>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</si>
  <si>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</si>
  <si>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</si>
  <si>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</si>
  <si>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</si>
  <si>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</si>
  <si>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</si>
  <si>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</si>
  <si>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</si>
  <si>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</si>
  <si>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</si>
  <si>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</si>
  <si>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</si>
  <si>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</si>
  <si>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</si>
  <si>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</si>
  <si>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</si>
  <si>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</si>
  <si>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</si>
  <si>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</si>
  <si>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</si>
  <si>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</si>
  <si>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</si>
  <si>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</si>
  <si>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</si>
  <si>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</si>
  <si>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</si>
  <si>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</si>
  <si>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</si>
  <si>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</si>
  <si>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</si>
  <si>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</si>
  <si>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</si>
  <si>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</si>
  <si>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</si>
  <si>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</si>
  <si>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</si>
  <si>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</si>
  <si>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</si>
  <si>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</si>
  <si>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</si>
  <si>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</si>
  <si>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</si>
  <si>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</si>
  <si>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</si>
  <si>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</si>
  <si>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</si>
  <si>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</si>
  <si>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</si>
  <si>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</si>
  <si>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</si>
  <si>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</si>
  <si>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</si>
  <si>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</si>
  <si>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</si>
  <si>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</si>
  <si>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</si>
  <si>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</si>
  <si>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</si>
  <si>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</si>
  <si>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</si>
  <si>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</si>
  <si>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</si>
  <si>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</si>
  <si>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</si>
  <si>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</si>
  <si>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</si>
  <si>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</si>
  <si>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</si>
  <si>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</si>
  <si>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</si>
  <si>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</si>
  <si>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</si>
  <si>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</si>
  <si>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</si>
  <si>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</si>
  <si>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</si>
  <si>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</si>
  <si>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</si>
  <si>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</si>
  <si>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</si>
  <si>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</si>
  <si>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</si>
  <si>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</si>
  <si>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</si>
  <si>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</si>
  <si>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</si>
  <si>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</si>
  <si>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</si>
  <si>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</si>
  <si>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</si>
  <si>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</si>
  <si>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</si>
  <si>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</si>
  <si>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</si>
  <si>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</si>
  <si>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</si>
  <si>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</si>
  <si>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</si>
  <si>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</si>
  <si>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</si>
  <si>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</si>
  <si>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</si>
  <si>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</si>
  <si>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</si>
  <si>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</si>
  <si>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</si>
  <si>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</si>
  <si>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</si>
  <si>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</si>
  <si>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</si>
  <si>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</si>
  <si>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</si>
  <si>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</si>
  <si>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</si>
  <si>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</si>
  <si>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</si>
  <si>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</si>
  <si>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</si>
  <si>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</si>
  <si>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</si>
  <si>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</si>
  <si>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</si>
  <si>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</si>
  <si>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</si>
  <si>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</si>
  <si>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</si>
  <si>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</si>
  <si>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</si>
  <si>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</si>
  <si>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</si>
  <si>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</si>
  <si>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</si>
  <si>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</si>
  <si>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</si>
  <si>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</si>
  <si>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</si>
  <si>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</si>
  <si>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</si>
  <si>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</si>
  <si>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</si>
  <si>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</si>
  <si>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</si>
  <si>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</si>
  <si>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</si>
  <si>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</si>
  <si>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</si>
  <si>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</si>
  <si>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</si>
  <si>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</si>
  <si>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</si>
  <si>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</si>
  <si>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</si>
  <si>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</si>
  <si>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</si>
  <si>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</si>
  <si>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</si>
  <si>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</si>
  <si>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</si>
  <si>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</si>
  <si>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</si>
  <si>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</si>
  <si>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</si>
  <si>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</si>
  <si>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</si>
  <si>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</si>
  <si>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</si>
  <si>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</si>
  <si>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</si>
  <si>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</si>
  <si>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</si>
  <si>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</si>
  <si>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</si>
  <si>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</si>
  <si>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</si>
  <si>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</si>
  <si>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</si>
  <si>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</si>
  <si>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</si>
  <si>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</si>
  <si>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</si>
  <si>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</si>
  <si>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</si>
  <si>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</si>
  <si>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</si>
  <si>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</si>
  <si>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</si>
  <si>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</si>
  <si>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</si>
  <si>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</si>
  <si>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</si>
  <si>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</si>
  <si>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</si>
  <si>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</si>
  <si>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</si>
  <si>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</si>
  <si>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</si>
  <si>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</si>
  <si>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</si>
  <si>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</si>
  <si>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</si>
  <si>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</si>
  <si>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</si>
  <si>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</si>
  <si>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</si>
  <si>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</si>
  <si>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</si>
  <si>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</si>
  <si>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</si>
  <si>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</si>
  <si>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</si>
  <si>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</si>
  <si>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</si>
  <si>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</si>
  <si>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</si>
  <si>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</si>
  <si>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</si>
  <si>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</si>
  <si>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</si>
  <si>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</si>
  <si>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</si>
  <si>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</si>
  <si>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</si>
  <si>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</si>
  <si>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</si>
  <si>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</si>
  <si>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</si>
  <si>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</si>
  <si>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</si>
  <si>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</si>
  <si>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</si>
  <si>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</si>
  <si>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</si>
  <si>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</si>
  <si>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</si>
  <si>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</si>
  <si>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</si>
  <si>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</si>
  <si>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</si>
  <si>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</si>
  <si>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</si>
  <si>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</si>
  <si>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</si>
  <si>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</si>
  <si>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</si>
  <si>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</si>
  <si>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</si>
  <si>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</si>
  <si>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</si>
  <si>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</si>
  <si>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</si>
  <si>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</si>
  <si>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</si>
  <si>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</si>
  <si>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</si>
  <si>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</si>
  <si>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</si>
  <si>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</si>
  <si>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</si>
  <si>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</si>
  <si>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</si>
  <si>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</si>
  <si>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</si>
  <si>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</si>
  <si>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</si>
  <si>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</si>
  <si>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</si>
  <si>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</si>
  <si>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</si>
  <si>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</si>
  <si>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</si>
  <si>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</si>
  <si>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</si>
  <si>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</si>
  <si>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</si>
  <si>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</si>
  <si>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</si>
  <si>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</si>
  <si>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</si>
  <si>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</si>
  <si>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</si>
  <si>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</si>
  <si>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</si>
  <si>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</si>
  <si>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</si>
  <si>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</si>
  <si>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</si>
  <si>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</si>
  <si>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</si>
  <si>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</si>
  <si>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</si>
  <si>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</si>
  <si>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</si>
  <si>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</si>
  <si>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</si>
  <si>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</si>
  <si>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</si>
  <si>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</si>
  <si>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</si>
  <si>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</si>
  <si>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</si>
  <si>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</si>
  <si>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</si>
  <si>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</si>
  <si>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</si>
  <si>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</si>
  <si>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</si>
  <si>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</si>
  <si>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</si>
  <si>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</si>
  <si>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</si>
  <si>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</si>
  <si>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</si>
  <si>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</si>
  <si>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</si>
  <si>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</si>
  <si>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</si>
  <si>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</si>
  <si>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</si>
  <si>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</si>
  <si>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</si>
  <si>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</si>
  <si>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</si>
  <si>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</si>
  <si>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</si>
  <si>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</si>
  <si>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</si>
  <si>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</si>
  <si>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</si>
  <si>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</si>
  <si>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</si>
  <si>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</si>
  <si>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</si>
  <si>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</si>
  <si>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</si>
  <si>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</si>
  <si>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</si>
  <si>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</si>
  <si>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</si>
  <si>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</si>
  <si>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</si>
  <si>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</si>
  <si>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</si>
  <si>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</si>
  <si>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</si>
  <si>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</si>
  <si>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</si>
  <si>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</si>
  <si>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</si>
  <si>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</si>
  <si>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</si>
  <si>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</si>
  <si>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</si>
  <si>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</si>
  <si>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</si>
  <si>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</si>
  <si>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</si>
  <si>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</si>
  <si>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</si>
  <si>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</si>
  <si>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</si>
  <si>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</si>
  <si>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</si>
  <si>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</si>
  <si>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</si>
  <si>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</si>
  <si>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</si>
  <si>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</si>
  <si>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</si>
  <si>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</si>
  <si>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</si>
  <si>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</si>
  <si>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</si>
  <si>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</si>
  <si>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</si>
  <si>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</si>
  <si>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</si>
  <si>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</si>
  <si>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</si>
  <si>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</si>
  <si>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</si>
  <si>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</si>
  <si>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</si>
  <si>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</si>
  <si>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</si>
  <si>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</si>
  <si>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</si>
  <si>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</si>
  <si>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</si>
  <si>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</si>
  <si>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</si>
  <si>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</si>
  <si>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</si>
  <si>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</si>
  <si>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</si>
  <si>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</si>
  <si>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</si>
  <si>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</si>
  <si>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</si>
  <si>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</si>
  <si>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</si>
  <si>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</si>
  <si>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</si>
  <si>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</si>
  <si>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</si>
  <si>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</si>
  <si>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</si>
  <si>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</si>
  <si>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</si>
  <si>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</si>
  <si>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</si>
  <si>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</si>
  <si>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</si>
  <si>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</si>
  <si>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</si>
  <si>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</si>
  <si>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</si>
  <si>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</si>
  <si>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</si>
  <si>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</si>
  <si>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</si>
  <si>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</si>
  <si>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</si>
  <si>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</si>
  <si>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</si>
  <si>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</si>
  <si>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</si>
  <si>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</si>
  <si>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</si>
  <si>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</si>
  <si>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</si>
  <si>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</si>
  <si>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</si>
  <si>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</si>
  <si>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</si>
  <si>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</si>
  <si>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</si>
  <si>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</si>
  <si>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</si>
  <si>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</si>
  <si>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</si>
  <si>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</si>
  <si>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</si>
  <si>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</si>
  <si>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</si>
  <si>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</si>
  <si>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</si>
  <si>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</si>
  <si>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</si>
  <si>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</si>
  <si>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</si>
  <si>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</si>
  <si>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</si>
  <si>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</si>
  <si>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</si>
  <si>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</si>
  <si>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</si>
  <si>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</si>
  <si>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</si>
  <si>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</si>
  <si>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</si>
  <si>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</si>
  <si>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</si>
  <si>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</si>
  <si>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</si>
  <si>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</si>
  <si>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</si>
  <si>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</si>
  <si>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</si>
  <si>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</si>
  <si>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</si>
  <si>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</si>
  <si>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</si>
  <si>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</si>
  <si>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</si>
  <si>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</si>
  <si>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</si>
  <si>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</si>
  <si>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</si>
  <si>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</si>
  <si>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</si>
  <si>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</si>
  <si>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</si>
  <si>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</si>
  <si>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</si>
  <si>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</si>
  <si>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</si>
  <si>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</si>
  <si>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</si>
  <si>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</si>
  <si>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</si>
  <si>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</si>
  <si>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</si>
  <si>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</si>
  <si>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</si>
  <si>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</si>
  <si>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</si>
  <si>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</si>
  <si>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</si>
  <si>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</si>
  <si>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</si>
  <si>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</si>
  <si>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</si>
  <si>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</si>
  <si>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</si>
  <si>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</si>
  <si>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</si>
  <si>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</si>
  <si>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</si>
  <si>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</si>
  <si>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</si>
  <si>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</si>
  <si>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</si>
  <si>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</si>
  <si>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</si>
  <si>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</si>
  <si>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</si>
  <si>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</si>
  <si>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</si>
  <si>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</si>
  <si>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</si>
  <si>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</si>
  <si>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</si>
  <si>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</si>
  <si>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</si>
  <si>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</si>
  <si>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</si>
  <si>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</si>
  <si>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</si>
  <si>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</si>
  <si>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</si>
  <si>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</si>
  <si>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</si>
  <si>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</si>
  <si>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</si>
  <si>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</si>
  <si>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</si>
  <si>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</si>
  <si>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</si>
  <si>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</si>
  <si>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</si>
  <si>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</si>
  <si>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</si>
  <si>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</si>
  <si>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</si>
  <si>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</si>
  <si>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</si>
  <si>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</si>
  <si>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</si>
  <si>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</si>
  <si>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</si>
  <si>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</si>
  <si>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</si>
  <si>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</si>
  <si>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</si>
  <si>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</si>
  <si>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</si>
  <si>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</si>
  <si>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</si>
  <si>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</si>
  <si>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</si>
  <si>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</si>
  <si>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</si>
  <si>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</si>
  <si>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</si>
  <si>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</si>
  <si>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</si>
  <si>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</si>
  <si>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</si>
  <si>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</si>
  <si>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</si>
  <si>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</si>
  <si>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</si>
  <si>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</si>
  <si>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</si>
  <si>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</si>
  <si>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</si>
  <si>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</si>
  <si>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</si>
  <si>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</si>
  <si>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</si>
  <si>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</si>
  <si>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</si>
  <si>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</si>
  <si>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</si>
  <si>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</si>
  <si>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</si>
  <si>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</si>
  <si>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</si>
  <si>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</si>
  <si>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</si>
  <si>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</si>
  <si>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</si>
  <si>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</si>
  <si>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</si>
  <si>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</si>
  <si>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</si>
  <si>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</si>
  <si>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</si>
  <si>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</si>
  <si>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</si>
  <si>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</si>
  <si>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</si>
  <si>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</si>
  <si>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</si>
  <si>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</si>
  <si>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</si>
  <si>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</si>
  <si>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</si>
  <si>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</si>
  <si>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</si>
  <si>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</si>
  <si>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</si>
  <si>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</si>
  <si>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</si>
  <si>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</si>
  <si>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</si>
  <si>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</si>
  <si>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</si>
  <si>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</si>
  <si>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</si>
  <si>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</si>
  <si>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</si>
  <si>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</si>
  <si>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</si>
  <si>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</si>
  <si>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</si>
  <si>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</si>
  <si>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</si>
  <si>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</si>
  <si>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</si>
  <si>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</si>
  <si>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</si>
  <si>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</si>
  <si>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</si>
  <si>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</si>
  <si>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</si>
  <si>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</si>
  <si>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</si>
  <si>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</si>
  <si>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</si>
  <si>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</si>
  <si>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</si>
  <si>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</si>
  <si>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</si>
  <si>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</si>
  <si>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</si>
  <si>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</si>
  <si>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</si>
  <si>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</si>
  <si>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</si>
  <si>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</si>
  <si>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</si>
  <si>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</si>
  <si>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</si>
  <si>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</si>
  <si>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</si>
  <si>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</si>
  <si>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</si>
  <si>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</si>
  <si>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</si>
  <si>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</si>
  <si>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</si>
  <si>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</si>
  <si>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</si>
  <si>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</si>
  <si>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</si>
  <si>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</si>
  <si>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</si>
  <si>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</si>
  <si>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</si>
  <si>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</si>
  <si>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</si>
  <si>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</si>
  <si>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</si>
  <si>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</si>
  <si>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</si>
  <si>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</si>
  <si>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</si>
  <si>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</si>
  <si>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</si>
  <si>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</si>
  <si>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</si>
  <si>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</si>
  <si>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</si>
  <si>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</si>
  <si>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</si>
  <si>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</si>
  <si>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</si>
  <si>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</si>
  <si>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</si>
  <si>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</si>
  <si>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</si>
  <si>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</si>
  <si>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</si>
  <si>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</si>
  <si>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</si>
  <si>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</si>
  <si>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</si>
  <si>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</si>
  <si>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</si>
  <si>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</si>
  <si>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</si>
  <si>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</si>
  <si>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</si>
  <si>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</si>
  <si>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</si>
  <si>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</si>
  <si>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</si>
  <si>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</si>
  <si>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</si>
  <si>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</si>
  <si>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</si>
  <si>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</si>
  <si>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</si>
  <si>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</si>
  <si>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</si>
  <si>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</si>
  <si>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</si>
  <si>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</si>
  <si>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</si>
  <si>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</si>
  <si>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</si>
  <si>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</si>
  <si>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</si>
  <si>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</si>
  <si>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</si>
  <si>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</si>
  <si>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</si>
  <si>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</si>
  <si>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</si>
  <si>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</si>
  <si>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</si>
  <si>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</si>
  <si>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</si>
  <si>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</si>
  <si>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</si>
  <si>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</si>
  <si>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</si>
  <si>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</si>
  <si>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</si>
  <si>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</si>
  <si>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</si>
  <si>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</si>
  <si>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</si>
  <si>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</si>
  <si>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</si>
  <si>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</si>
  <si>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</si>
  <si>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</si>
  <si>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</si>
  <si>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</si>
  <si>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</si>
  <si>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</si>
  <si>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</si>
  <si>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</si>
  <si>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</si>
  <si>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</si>
  <si>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</si>
  <si>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</si>
  <si>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</si>
  <si>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</si>
  <si>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</si>
  <si>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</si>
  <si>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</si>
  <si>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</si>
  <si>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</si>
  <si>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</si>
  <si>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</si>
  <si>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</si>
  <si>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</si>
  <si>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</si>
  <si>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</si>
  <si>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</si>
  <si>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</si>
  <si>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</si>
  <si>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</si>
  <si>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</si>
  <si>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</si>
  <si>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</si>
  <si>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</si>
  <si>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</si>
  <si>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</si>
  <si>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</si>
  <si>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</si>
  <si>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</si>
  <si>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</si>
  <si>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</si>
  <si>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</si>
  <si>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</si>
  <si>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</si>
  <si>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</si>
  <si>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</si>
  <si>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</si>
  <si>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</si>
  <si>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</si>
  <si>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</si>
  <si>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</si>
  <si>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</si>
  <si>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</si>
  <si>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</si>
  <si>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</si>
  <si>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</si>
  <si>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</si>
  <si>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</si>
  <si>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</si>
  <si>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</si>
  <si>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</si>
  <si>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</si>
  <si>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</si>
  <si>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</si>
  <si>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</si>
  <si>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</si>
  <si>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</si>
  <si>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</si>
  <si>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</si>
  <si>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</si>
  <si>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</si>
  <si>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</si>
  <si>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</si>
  <si>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</si>
  <si>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</si>
  <si>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</si>
  <si>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</si>
  <si>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</si>
  <si>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</si>
  <si>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</si>
  <si>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</si>
  <si>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</si>
  <si>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</si>
  <si>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</si>
  <si>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</si>
  <si>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</si>
  <si>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</si>
  <si>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</si>
  <si>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</si>
  <si>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</si>
  <si>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</si>
  <si>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</si>
  <si>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</si>
  <si>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</si>
  <si>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</si>
  <si>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</si>
  <si>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</si>
  <si>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</si>
  <si>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</si>
  <si>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</si>
  <si>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</si>
  <si>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</si>
  <si>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</si>
  <si>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</si>
  <si>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</si>
  <si>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</si>
  <si>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</si>
  <si>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</si>
  <si>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</si>
  <si>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</si>
  <si>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</si>
  <si>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</si>
  <si>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</si>
  <si>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</si>
  <si>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</si>
  <si>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</si>
  <si>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</si>
  <si>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</si>
  <si>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</si>
  <si>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</si>
  <si>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</si>
  <si>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</si>
  <si>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</si>
  <si>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</si>
  <si>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</si>
  <si>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</si>
  <si>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</si>
  <si>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</si>
  <si>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</si>
  <si>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</si>
  <si>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</si>
  <si>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</si>
  <si>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</si>
  <si>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</si>
  <si>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</si>
  <si>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</si>
  <si>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</si>
  <si>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</si>
  <si>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</si>
  <si>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</si>
  <si>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</si>
  <si>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</si>
  <si>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</si>
  <si>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</si>
  <si>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</si>
  <si>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</si>
  <si>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</si>
  <si>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</si>
  <si>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</si>
  <si>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</si>
  <si>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</si>
  <si>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</si>
  <si>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</si>
  <si>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</si>
  <si>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</si>
  <si>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</si>
  <si>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</si>
  <si>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</si>
  <si>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</si>
  <si>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</si>
  <si>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</si>
  <si>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</si>
  <si>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</si>
  <si>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</si>
  <si>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</si>
  <si>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</si>
  <si>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</si>
  <si>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</si>
  <si>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</si>
  <si>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</si>
  <si>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</si>
  <si>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</si>
  <si>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</si>
  <si>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</si>
  <si>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</si>
  <si>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</si>
  <si>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</si>
  <si>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</si>
  <si>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</si>
  <si>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</si>
  <si>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</si>
  <si>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</si>
  <si>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</si>
  <si>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</si>
  <si>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</si>
  <si>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</si>
  <si>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</si>
  <si>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</si>
  <si>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</si>
  <si>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</si>
  <si>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</si>
  <si>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</si>
  <si>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</si>
  <si>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</si>
  <si>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</si>
  <si>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</si>
  <si>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</si>
  <si>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</si>
  <si>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</si>
  <si>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</si>
  <si>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</si>
  <si>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</si>
  <si>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</si>
  <si>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</si>
  <si>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</si>
  <si>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</si>
  <si>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</si>
  <si>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</si>
  <si>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</si>
  <si>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</si>
  <si>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</si>
  <si>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</si>
  <si>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</si>
  <si>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</si>
  <si>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</si>
  <si>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</si>
  <si>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</si>
  <si>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</si>
  <si>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</si>
  <si>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</si>
  <si>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</si>
  <si>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</si>
  <si>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</si>
  <si>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</si>
  <si>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</si>
  <si>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</si>
  <si>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</si>
  <si>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</si>
  <si>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</si>
  <si>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</si>
  <si>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</si>
  <si>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</si>
  <si>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</si>
  <si>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</si>
  <si>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</si>
  <si>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</si>
  <si>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</si>
  <si>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</si>
  <si>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</si>
  <si>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</si>
  <si>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</si>
  <si>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</si>
  <si>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</si>
  <si>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</si>
  <si>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</si>
  <si>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</si>
  <si>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</si>
  <si>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</si>
  <si>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</si>
  <si>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</si>
  <si>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</si>
  <si>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</si>
  <si>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</si>
  <si>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</si>
  <si>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</si>
  <si>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</si>
  <si>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</si>
  <si>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</si>
  <si>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</si>
  <si>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</si>
  <si>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</si>
  <si>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</si>
  <si>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</si>
  <si>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</si>
  <si>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</si>
  <si>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</si>
  <si>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</si>
  <si>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</si>
  <si>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</si>
  <si>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</si>
  <si>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</si>
  <si>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</si>
  <si>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</si>
  <si>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</si>
  <si>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</si>
  <si>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</si>
  <si>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</si>
  <si>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</si>
  <si>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</si>
  <si>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</si>
  <si>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</si>
  <si>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</si>
  <si>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</si>
  <si>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</si>
  <si>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</si>
  <si>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</si>
  <si>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</si>
  <si>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</si>
  <si>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</si>
  <si>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</si>
  <si>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</si>
  <si>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</si>
  <si>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</si>
  <si>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</si>
  <si>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</si>
  <si>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</si>
  <si>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</si>
  <si>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</si>
  <si>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</si>
  <si>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</si>
  <si>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</si>
  <si>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</si>
  <si>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</si>
  <si>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</si>
  <si>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</si>
  <si>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</si>
  <si>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</si>
  <si>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</si>
  <si>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</si>
  <si>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</si>
  <si>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</si>
  <si>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</si>
  <si>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</si>
  <si>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</si>
  <si>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</si>
  <si>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</si>
  <si>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</si>
  <si>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</si>
  <si>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</si>
  <si>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</si>
  <si>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</si>
  <si>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</si>
  <si>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</si>
  <si>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</si>
  <si>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</si>
  <si>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</si>
  <si>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</si>
  <si>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</si>
  <si>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</si>
  <si>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</si>
  <si>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</si>
  <si>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</si>
  <si>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</si>
  <si>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</si>
  <si>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</si>
  <si>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</si>
  <si>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</si>
  <si>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</si>
  <si>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</si>
  <si>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</si>
  <si>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</si>
  <si>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</si>
  <si>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</si>
  <si>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</si>
  <si>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</si>
  <si>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</si>
  <si>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</si>
  <si>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</si>
  <si>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</si>
  <si>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</si>
  <si>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</si>
  <si>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</si>
  <si>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</si>
  <si>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</si>
  <si>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</si>
  <si>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</si>
  <si>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</si>
  <si>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</si>
  <si>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</si>
  <si>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</si>
  <si>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</si>
  <si>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</si>
  <si>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</si>
  <si>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</si>
  <si>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</si>
  <si>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</si>
  <si>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</si>
  <si>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</si>
  <si>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</si>
  <si>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</si>
  <si>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</si>
  <si>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</si>
  <si>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</si>
  <si>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</si>
  <si>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</si>
  <si>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</si>
  <si>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</si>
  <si>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</si>
  <si>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</si>
  <si>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</si>
  <si>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</si>
  <si>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</si>
  <si>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</si>
  <si>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</si>
  <si>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</si>
  <si>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</si>
  <si>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</si>
  <si>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</si>
  <si>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</si>
  <si>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</si>
  <si>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</si>
  <si>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</si>
  <si>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</si>
  <si>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</si>
  <si>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</si>
  <si>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</si>
  <si>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</si>
  <si>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</si>
  <si>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</si>
  <si>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</si>
  <si>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</si>
  <si>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</si>
  <si>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</si>
  <si>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</si>
  <si>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</si>
  <si>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</si>
  <si>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</si>
  <si>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</si>
  <si>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</si>
  <si>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</si>
  <si>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</si>
  <si>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</si>
  <si>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</si>
  <si>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</si>
  <si>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</si>
  <si>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</si>
  <si>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</si>
  <si>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</si>
  <si>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</si>
  <si>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</si>
  <si>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</si>
  <si>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</si>
  <si>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</si>
  <si>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</si>
  <si>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</si>
  <si>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</si>
  <si>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</si>
  <si>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</si>
  <si>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</si>
  <si>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</si>
  <si>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</si>
  <si>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</si>
  <si>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</si>
  <si>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</si>
  <si>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</si>
  <si>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</si>
  <si>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</si>
  <si>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</si>
  <si>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</si>
  <si>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</si>
  <si>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</si>
  <si>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</si>
  <si>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</si>
  <si>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</si>
  <si>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</si>
  <si>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</si>
  <si>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</si>
  <si>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</si>
  <si>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</si>
  <si>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</si>
  <si>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</si>
  <si>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</si>
  <si>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</si>
  <si>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</si>
  <si>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</si>
  <si>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</si>
  <si>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</si>
  <si>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</si>
  <si>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</si>
  <si>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</si>
  <si>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</si>
  <si>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</si>
  <si>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</si>
  <si>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</si>
  <si>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</si>
  <si>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</si>
  <si>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</si>
  <si>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</si>
  <si>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</si>
  <si>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</si>
  <si>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</si>
  <si>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</si>
  <si>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</si>
  <si>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</si>
  <si>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</si>
  <si>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</si>
  <si>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</si>
  <si>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</si>
  <si>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</si>
  <si>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</si>
  <si>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</si>
  <si>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</si>
  <si>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</si>
  <si>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</si>
  <si>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</si>
  <si>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</si>
  <si>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</si>
  <si>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</si>
  <si>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</si>
  <si>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</si>
  <si>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</si>
  <si>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</si>
  <si>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</si>
  <si>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</si>
  <si>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</si>
  <si>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</si>
  <si>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</si>
  <si>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</si>
  <si>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</si>
  <si>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</si>
  <si>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</si>
  <si>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</si>
  <si>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</si>
  <si>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</si>
  <si>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</si>
  <si>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</si>
  <si>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</si>
  <si>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</si>
  <si>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</si>
  <si>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</si>
  <si>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</si>
  <si>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</si>
  <si>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</si>
  <si>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</si>
  <si>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</si>
  <si>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</si>
  <si>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</si>
  <si>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</si>
  <si>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</si>
  <si>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</si>
  <si>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</si>
  <si>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</si>
  <si>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</si>
  <si>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</si>
  <si>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</si>
  <si>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</si>
  <si>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</si>
  <si>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</si>
  <si>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</si>
  <si>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</si>
  <si>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</si>
  <si>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</si>
  <si>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</si>
  <si>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</si>
  <si>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</si>
  <si>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</si>
  <si>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</si>
  <si>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</si>
  <si>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</si>
  <si>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</si>
  <si>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</si>
  <si>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</si>
  <si>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</si>
  <si>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</si>
  <si>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</si>
  <si>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</si>
  <si>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</si>
  <si>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</si>
  <si>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</si>
  <si>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</si>
  <si>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</si>
  <si>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</si>
  <si>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</si>
  <si>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</si>
  <si>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</si>
  <si>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</si>
  <si>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</si>
  <si>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</si>
  <si>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</si>
  <si>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</si>
  <si>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</si>
  <si>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</si>
  <si>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</si>
  <si>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</si>
  <si>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</si>
  <si>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</si>
  <si>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</si>
  <si>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</si>
  <si>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</si>
  <si>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</si>
  <si>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</si>
  <si>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</si>
  <si>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</si>
  <si>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</si>
  <si>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</si>
  <si>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</si>
  <si>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</si>
  <si>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</si>
  <si>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</si>
  <si>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</si>
  <si>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</si>
  <si>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</si>
  <si>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</si>
  <si>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</si>
  <si>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</si>
  <si>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</si>
  <si>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</si>
  <si>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</si>
  <si>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</si>
  <si>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</si>
  <si>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</si>
  <si>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</si>
  <si>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</si>
  <si>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</si>
  <si>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</si>
  <si>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</si>
  <si>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</si>
  <si>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</si>
  <si>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</si>
  <si>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</si>
  <si>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</si>
  <si>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</si>
  <si>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</si>
  <si>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</si>
  <si>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</si>
  <si>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</si>
  <si>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</si>
  <si>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</si>
  <si>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</si>
  <si>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</si>
  <si>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</si>
  <si>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</si>
  <si>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</si>
  <si>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</si>
  <si>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</si>
  <si>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</si>
  <si>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</si>
  <si>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</si>
  <si>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</si>
  <si>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</si>
  <si>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</si>
  <si>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</si>
  <si>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</si>
  <si>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</si>
  <si>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</si>
  <si>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</si>
  <si>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</si>
  <si>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</si>
  <si>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</si>
  <si>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</si>
  <si>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</si>
  <si>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</si>
  <si>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</si>
  <si>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</si>
  <si>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</si>
  <si>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</si>
  <si>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</si>
  <si>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</si>
  <si>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</si>
  <si>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</si>
  <si>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</si>
  <si>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</si>
  <si>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</si>
  <si>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</si>
  <si>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</si>
  <si>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</si>
  <si>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</si>
  <si>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</si>
  <si>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</si>
  <si>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</si>
  <si>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</si>
  <si>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</si>
  <si>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</si>
  <si>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</si>
  <si>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</si>
  <si>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</si>
  <si>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</si>
  <si>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</si>
  <si>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</si>
  <si>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</si>
  <si>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</si>
  <si>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</si>
  <si>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</si>
  <si>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</si>
  <si>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</si>
  <si>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</si>
  <si>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</si>
  <si>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</si>
  <si>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</si>
  <si>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</si>
  <si>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</si>
  <si>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</si>
  <si>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</si>
  <si>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</si>
  <si>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</si>
  <si>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</si>
  <si>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</si>
  <si>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</si>
  <si>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</si>
  <si>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</si>
  <si>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</si>
  <si>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</si>
  <si>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</si>
  <si>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</si>
  <si>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</si>
  <si>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</si>
  <si>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</si>
  <si>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</si>
  <si>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</si>
  <si>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</si>
  <si>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</si>
  <si>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</si>
  <si>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</si>
  <si>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</si>
  <si>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</si>
  <si>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</si>
  <si>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</si>
  <si>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</si>
  <si>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</si>
  <si>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</si>
  <si>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</si>
  <si>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</si>
  <si>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</si>
  <si>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</si>
  <si>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</si>
  <si>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</si>
  <si>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</si>
  <si>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</si>
  <si>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</si>
  <si>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</si>
  <si>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</si>
  <si>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</si>
  <si>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</si>
  <si>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</si>
  <si>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</si>
  <si>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</si>
  <si>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</si>
  <si>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</si>
  <si>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</si>
  <si>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</si>
  <si>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</si>
  <si>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</si>
  <si>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</si>
  <si>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</si>
  <si>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</si>
  <si>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</si>
  <si>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</si>
  <si>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</si>
  <si>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</si>
  <si>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</si>
  <si>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</si>
  <si>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</si>
  <si>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</si>
  <si>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</si>
  <si>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</si>
  <si>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</si>
  <si>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</si>
  <si>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</si>
  <si>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</si>
  <si>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</si>
  <si>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</si>
  <si>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</si>
  <si>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</si>
  <si>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</si>
  <si>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</si>
  <si>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</si>
  <si>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</si>
  <si>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</si>
  <si>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</si>
  <si>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</si>
  <si>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</si>
  <si>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</si>
  <si>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</si>
  <si>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</si>
  <si>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</si>
  <si>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</si>
  <si>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</si>
  <si>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</si>
  <si>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</si>
  <si>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</si>
  <si>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</si>
  <si>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</si>
  <si>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</si>
  <si>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</si>
  <si>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</si>
  <si>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</si>
  <si>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</si>
  <si>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</si>
  <si>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</si>
  <si>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</si>
  <si>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</si>
  <si>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</si>
  <si>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</si>
  <si>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</si>
  <si>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</si>
  <si>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</si>
  <si>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</si>
  <si>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</si>
  <si>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</si>
  <si>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</si>
  <si>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</si>
  <si>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</si>
  <si>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</si>
  <si>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</si>
  <si>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</si>
  <si>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</si>
  <si>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</si>
  <si>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</si>
  <si>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</si>
  <si>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</si>
  <si>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</si>
  <si>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</si>
  <si>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</si>
  <si>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</si>
  <si>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</si>
  <si>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</si>
  <si>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</si>
  <si>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</si>
  <si>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</si>
  <si>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</si>
  <si>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</si>
  <si>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</si>
  <si>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</si>
  <si>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</si>
  <si>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</si>
  <si>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</si>
  <si>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</si>
  <si>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</si>
  <si>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</si>
  <si>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</si>
  <si>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</si>
  <si>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</si>
  <si>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</si>
  <si>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</si>
  <si>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</si>
  <si>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</si>
  <si>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</si>
  <si>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</si>
  <si>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</si>
  <si>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</si>
  <si>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</si>
  <si>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</si>
  <si>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</si>
  <si>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</si>
  <si>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</si>
  <si>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</si>
  <si>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</si>
  <si>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</si>
  <si>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</si>
  <si>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</si>
  <si>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</si>
  <si>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</si>
  <si>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</si>
  <si>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</si>
  <si>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</si>
  <si>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</si>
  <si>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</si>
  <si>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</si>
  <si>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</si>
  <si>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</si>
  <si>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</si>
  <si>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</si>
  <si>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</si>
  <si>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</si>
  <si>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</si>
  <si>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</si>
  <si>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</si>
  <si>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</si>
  <si>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</si>
  <si>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</si>
  <si>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</si>
  <si>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</si>
  <si>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</si>
  <si>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</si>
  <si>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</si>
  <si>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</si>
  <si>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</si>
  <si>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</si>
  <si>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</si>
  <si>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</si>
  <si>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</si>
  <si>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</si>
  <si>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</si>
  <si>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</si>
  <si>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</si>
  <si>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</si>
  <si>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</si>
  <si>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</si>
  <si>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</si>
  <si>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</si>
  <si>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</si>
  <si>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</si>
  <si>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</si>
  <si>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</si>
  <si>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</si>
  <si>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</si>
  <si>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</si>
  <si>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</si>
  <si>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</si>
  <si>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</si>
  <si>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</si>
  <si>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</si>
  <si>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</si>
  <si>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</si>
  <si>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</si>
  <si>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</si>
  <si>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</si>
  <si>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</si>
  <si>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</si>
  <si>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</si>
  <si>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</si>
  <si>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</si>
  <si>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</si>
  <si>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</si>
  <si>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</si>
  <si>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</si>
  <si>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</si>
  <si>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</si>
  <si>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</si>
  <si>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</si>
  <si>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</si>
  <si>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</si>
  <si>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</si>
  <si>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</si>
  <si>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</si>
  <si>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</si>
  <si>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</si>
  <si>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</si>
  <si>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</si>
  <si>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</si>
  <si>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</si>
  <si>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</si>
  <si>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</si>
  <si>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</si>
  <si>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</si>
  <si>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</si>
  <si>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</si>
  <si>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</si>
  <si>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</si>
  <si>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</si>
  <si>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</si>
  <si>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</si>
  <si>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</si>
  <si>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</si>
  <si>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</si>
  <si>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</si>
  <si>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</si>
  <si>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</si>
  <si>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</si>
  <si>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</si>
  <si>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</si>
  <si>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</si>
  <si>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</si>
  <si>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</si>
  <si>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</si>
  <si>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</si>
  <si>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</si>
  <si>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</si>
  <si>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</si>
  <si>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</si>
  <si>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</si>
  <si>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</si>
  <si>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</si>
  <si>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</si>
  <si>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</si>
  <si>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</si>
  <si>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</si>
  <si>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</si>
  <si>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</si>
  <si>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</si>
  <si>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</si>
  <si>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</si>
  <si>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</si>
  <si>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</si>
  <si>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</si>
  <si>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</si>
  <si>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</si>
  <si>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</si>
  <si>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</si>
  <si>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</si>
  <si>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</si>
  <si>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</si>
  <si>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</si>
  <si>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</si>
  <si>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</si>
  <si>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</si>
  <si>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</si>
  <si>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</si>
  <si>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</si>
  <si>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</si>
  <si>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</si>
  <si>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</si>
  <si>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</si>
  <si>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</si>
  <si>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</si>
  <si>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</si>
  <si>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</si>
  <si>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</si>
  <si>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</si>
  <si>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</si>
  <si>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</si>
  <si>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</si>
  <si>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</si>
  <si>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</si>
  <si>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</si>
  <si>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</si>
  <si>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</si>
  <si>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</si>
  <si>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</si>
  <si>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</si>
  <si>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</si>
  <si>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</si>
  <si>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</si>
  <si>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</si>
  <si>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</si>
  <si>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</si>
  <si>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</si>
  <si>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</si>
  <si>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</si>
  <si>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</si>
  <si>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</si>
  <si>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</si>
  <si>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</si>
  <si>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</si>
  <si>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</si>
  <si>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</si>
  <si>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</si>
  <si>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</si>
  <si>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</si>
  <si>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</si>
  <si>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</si>
  <si>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</si>
  <si>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</si>
  <si>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</si>
  <si>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</si>
  <si>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</si>
  <si>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</si>
  <si>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</si>
  <si>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</si>
  <si>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</si>
  <si>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</si>
  <si>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</si>
  <si>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</si>
  <si>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</si>
  <si>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</si>
  <si>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</si>
  <si>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</si>
  <si>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</si>
  <si>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</si>
  <si>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</si>
  <si>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</si>
  <si>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</si>
  <si>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</si>
  <si>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</si>
  <si>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</si>
  <si>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</si>
  <si>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</si>
  <si>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</si>
  <si>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</si>
  <si>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</si>
  <si>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</si>
  <si>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</si>
  <si>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</si>
  <si>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</si>
  <si>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</si>
  <si>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</si>
  <si>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</si>
  <si>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</si>
  <si>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</si>
  <si>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</si>
  <si>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</si>
  <si>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</si>
  <si>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</si>
  <si>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</si>
  <si>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</si>
  <si>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</si>
  <si>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</si>
  <si>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</si>
  <si>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</si>
  <si>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</si>
  <si>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</si>
  <si>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</si>
  <si>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</si>
  <si>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</si>
  <si>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</si>
  <si>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</si>
  <si>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</si>
  <si>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</si>
  <si>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</si>
  <si>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</si>
  <si>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</si>
  <si>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</si>
  <si>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</si>
  <si>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</si>
  <si>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</si>
  <si>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</si>
  <si>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</si>
  <si>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</si>
  <si>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</si>
  <si>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</si>
  <si>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</si>
  <si>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</si>
  <si>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</si>
  <si>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</si>
  <si>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</si>
  <si>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</si>
  <si>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</si>
  <si>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</si>
  <si>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</si>
  <si>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</si>
  <si>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</si>
  <si>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</si>
  <si>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</si>
  <si>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</si>
  <si>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</si>
  <si>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</si>
  <si>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</si>
  <si>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</si>
  <si>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</si>
  <si>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</si>
  <si>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</si>
  <si>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</si>
  <si>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</si>
  <si>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</si>
  <si>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</si>
  <si>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</si>
  <si>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</si>
  <si>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</si>
  <si>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</si>
  <si>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</si>
  <si>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</si>
  <si>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</si>
  <si>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</si>
  <si>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</si>
  <si>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</si>
  <si>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</si>
  <si>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</si>
  <si>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</si>
  <si>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</si>
  <si>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</si>
  <si>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</si>
  <si>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</si>
  <si>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</si>
  <si>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</si>
  <si>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</si>
  <si>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</si>
  <si>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</si>
  <si>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</si>
  <si>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</si>
  <si>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</si>
  <si>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</si>
  <si>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</si>
  <si>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</si>
  <si>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</si>
  <si>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</si>
  <si>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</si>
  <si>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</si>
  <si>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</si>
  <si>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</si>
  <si>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</si>
  <si>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</si>
  <si>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</si>
  <si>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</si>
  <si>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</si>
  <si>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</si>
  <si>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</si>
  <si>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</si>
  <si>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</si>
  <si>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</si>
  <si>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</si>
  <si>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</si>
  <si>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</si>
  <si>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</si>
  <si>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</si>
  <si>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</si>
  <si>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</si>
  <si>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</si>
  <si>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</si>
  <si>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</si>
  <si>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</si>
  <si>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</si>
  <si>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</si>
  <si>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</si>
  <si>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</si>
  <si>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</si>
  <si>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</si>
  <si>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</si>
  <si>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</si>
  <si>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</si>
  <si>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</si>
  <si>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</si>
  <si>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</si>
  <si>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</si>
  <si>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</si>
  <si>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</si>
  <si>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</si>
  <si>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</si>
  <si>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</si>
  <si>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</si>
  <si>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</si>
  <si>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</si>
  <si>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</si>
  <si>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</si>
  <si>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</si>
  <si>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</si>
  <si>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</si>
  <si>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</si>
  <si>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</si>
  <si>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</si>
  <si>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</si>
  <si>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</si>
  <si>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</si>
  <si>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</si>
  <si>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</si>
  <si>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</si>
  <si>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</si>
  <si>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</si>
  <si>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</si>
  <si>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</si>
  <si>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</si>
  <si>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</si>
  <si>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</si>
  <si>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</si>
  <si>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</si>
  <si>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</si>
  <si>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</si>
  <si>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</si>
  <si>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</si>
  <si>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</si>
  <si>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</si>
  <si>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</si>
  <si>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</si>
  <si>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</si>
  <si>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</si>
  <si>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</si>
  <si>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</si>
  <si>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</si>
  <si>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</si>
  <si>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</si>
  <si>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</si>
  <si>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</si>
  <si>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</si>
  <si>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</si>
  <si>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</si>
  <si>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</si>
  <si>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</si>
  <si>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</si>
  <si>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</si>
  <si>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</si>
  <si>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</si>
  <si>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</si>
  <si>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</si>
  <si>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</si>
  <si>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</si>
  <si>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</si>
  <si>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</si>
  <si>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</si>
  <si>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</si>
  <si>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</si>
  <si>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</si>
  <si>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</si>
  <si>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</si>
  <si>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</si>
  <si>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</si>
  <si>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</si>
  <si>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</si>
  <si>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</si>
  <si>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</si>
  <si>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</si>
  <si>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</si>
  <si>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</si>
  <si>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</si>
  <si>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</si>
  <si>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</si>
  <si>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</si>
  <si>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</si>
  <si>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</si>
  <si>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</si>
  <si>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</si>
  <si>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</si>
  <si>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</si>
  <si>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</si>
  <si>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</si>
  <si>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</si>
  <si>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</si>
  <si>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</si>
  <si>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</si>
  <si>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</si>
  <si>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</si>
  <si>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</si>
  <si>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</si>
  <si>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</si>
  <si>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</si>
  <si>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</si>
  <si>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</si>
  <si>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</si>
  <si>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</si>
  <si>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</si>
  <si>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</si>
  <si>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</si>
  <si>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</si>
  <si>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</si>
  <si>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</si>
  <si>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</si>
  <si>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</si>
  <si>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</si>
  <si>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</si>
  <si>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</si>
  <si>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</si>
  <si>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</si>
  <si>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</si>
  <si>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</si>
  <si>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</si>
  <si>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</si>
  <si>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</si>
  <si>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</si>
  <si>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</si>
  <si>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</si>
  <si>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</si>
  <si>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</si>
  <si>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</si>
  <si>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</si>
  <si>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</si>
  <si>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</si>
  <si>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</si>
  <si>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</si>
  <si>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</si>
  <si>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</si>
  <si>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</si>
  <si>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</si>
  <si>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</si>
  <si>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</si>
  <si>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</si>
  <si>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</si>
  <si>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</si>
  <si>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</si>
  <si>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</si>
  <si>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</si>
  <si>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</si>
  <si>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</si>
  <si>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</si>
  <si>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</si>
  <si>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</si>
  <si>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</si>
  <si>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</si>
  <si>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</si>
  <si>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</si>
  <si>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</si>
  <si>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</si>
  <si>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</si>
  <si>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</si>
  <si>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</si>
  <si>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</si>
  <si>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</si>
  <si>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</si>
  <si>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</si>
  <si>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</si>
  <si>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</si>
  <si>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</si>
  <si>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</si>
  <si>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</si>
  <si>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</si>
  <si>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</si>
  <si>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</si>
  <si>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</si>
  <si>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</si>
  <si>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</si>
  <si>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</si>
  <si>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</si>
  <si>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</si>
  <si>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</si>
  <si>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</si>
  <si>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</si>
  <si>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</si>
  <si>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</si>
  <si>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</si>
  <si>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</si>
  <si>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</si>
  <si>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</si>
  <si>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</si>
  <si>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</si>
  <si>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</si>
  <si>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</si>
  <si>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</si>
  <si>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</si>
  <si>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</si>
  <si>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</si>
  <si>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</si>
  <si>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</si>
  <si>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</si>
  <si>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</si>
  <si>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</si>
  <si>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</si>
  <si>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</si>
  <si>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</si>
  <si>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</si>
  <si>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</si>
  <si>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</si>
  <si>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</si>
  <si>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</si>
  <si>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</si>
  <si>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</si>
  <si>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</si>
  <si>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</si>
  <si>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</si>
  <si>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</si>
  <si>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</si>
  <si>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</si>
  <si>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</si>
  <si>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</si>
  <si>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</si>
  <si>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</si>
  <si>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</si>
  <si>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</si>
  <si>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</si>
  <si>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</si>
  <si>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</si>
  <si>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</si>
  <si>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</si>
  <si>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</si>
  <si>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</si>
  <si>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</si>
  <si>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</si>
  <si>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</si>
  <si>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</si>
  <si>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</si>
  <si>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</si>
  <si>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</si>
  <si>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</si>
  <si>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</si>
  <si>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</si>
  <si>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</si>
  <si>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</si>
  <si>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</si>
  <si>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</si>
  <si>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</si>
  <si>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</si>
  <si>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</si>
  <si>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</si>
  <si>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</si>
  <si>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</si>
  <si>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</si>
  <si>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</si>
  <si>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</si>
  <si>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</si>
  <si>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</si>
  <si>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</si>
  <si>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</si>
  <si>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</si>
  <si>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</si>
  <si>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</si>
  <si>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</si>
  <si>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</si>
  <si>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</si>
  <si>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</si>
  <si>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</si>
  <si>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</si>
  <si>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</si>
  <si>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</si>
  <si>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</si>
  <si>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</si>
  <si>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</si>
  <si>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</si>
  <si>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</si>
  <si>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</si>
  <si>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</si>
  <si>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</si>
  <si>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</si>
  <si>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</si>
  <si>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</si>
  <si>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</si>
  <si>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</si>
  <si>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</si>
  <si>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</si>
  <si>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</si>
  <si>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</si>
  <si>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</si>
  <si>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</si>
  <si>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</si>
  <si>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</si>
  <si>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</si>
  <si>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</si>
  <si>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</si>
  <si>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</si>
  <si>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</si>
  <si>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</si>
  <si>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</si>
  <si>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</si>
  <si>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</si>
  <si>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</si>
  <si>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</si>
  <si>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</si>
  <si>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</si>
  <si>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</si>
  <si>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</si>
  <si>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</si>
  <si>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</si>
  <si>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</si>
  <si>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</si>
  <si>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</si>
  <si>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</si>
  <si>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</si>
  <si>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</si>
  <si>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</si>
  <si>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</si>
  <si>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</si>
  <si>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</si>
  <si>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</si>
  <si>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</si>
  <si>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</si>
  <si>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</si>
  <si>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</si>
  <si>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</si>
  <si>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</si>
  <si>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</si>
  <si>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</si>
  <si>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</si>
  <si>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</si>
  <si>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</si>
  <si>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</si>
  <si>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</si>
  <si>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</si>
  <si>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</si>
  <si>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</si>
  <si>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</si>
  <si>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</si>
  <si>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</si>
  <si>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</si>
  <si>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</si>
  <si>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</si>
  <si>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</si>
  <si>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</si>
  <si>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</si>
  <si>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</si>
  <si>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</si>
  <si>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</si>
  <si>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</si>
  <si>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</si>
  <si>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</si>
  <si>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</si>
  <si>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</si>
  <si>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</si>
  <si>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</si>
  <si>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</si>
  <si>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</si>
  <si>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</si>
  <si>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</si>
  <si>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</si>
  <si>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</si>
  <si>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</si>
  <si>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</si>
  <si>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</si>
  <si>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</si>
  <si>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</si>
  <si>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</si>
  <si>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</si>
  <si>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</si>
  <si>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</si>
  <si>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</si>
  <si>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</si>
  <si>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</si>
  <si>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</si>
  <si>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</si>
  <si>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</si>
  <si>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</si>
  <si>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</si>
  <si>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</si>
  <si>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</si>
  <si>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</si>
  <si>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</si>
  <si>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</si>
  <si>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</si>
  <si>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</si>
  <si>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</si>
  <si>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</si>
  <si>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</si>
  <si>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</si>
  <si>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</si>
  <si>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</si>
  <si>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</si>
  <si>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</si>
  <si>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</si>
  <si>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</si>
  <si>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</si>
  <si>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</si>
  <si>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</si>
  <si>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</si>
  <si>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</si>
  <si>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</si>
  <si>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</si>
  <si>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</si>
  <si>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</si>
  <si>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</si>
  <si>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</si>
  <si>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</si>
  <si>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</si>
  <si>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</si>
  <si>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</si>
  <si>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</si>
  <si>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</si>
  <si>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</si>
  <si>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</si>
  <si>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</si>
  <si>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</si>
  <si>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</si>
  <si>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</si>
  <si>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</si>
  <si>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</si>
  <si>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</si>
  <si>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</si>
  <si>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</si>
  <si>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</si>
  <si>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</si>
  <si>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</si>
  <si>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</si>
  <si>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</si>
  <si>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</si>
  <si>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</si>
  <si>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</si>
  <si>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</si>
  <si>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</si>
  <si>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</si>
  <si>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</si>
  <si>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</si>
  <si>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</si>
  <si>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</si>
  <si>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</si>
  <si>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</si>
  <si>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</si>
  <si>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</si>
  <si>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</si>
  <si>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</si>
  <si>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</si>
  <si>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</si>
  <si>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</si>
  <si>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</si>
  <si>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</si>
  <si>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</si>
  <si>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</si>
  <si>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</si>
  <si>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</si>
  <si>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</si>
  <si>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</si>
  <si>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</si>
  <si>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</si>
  <si>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</si>
  <si>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</si>
  <si>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</si>
  <si>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</si>
  <si>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</si>
  <si>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</si>
  <si>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</si>
  <si>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</si>
  <si>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</si>
  <si>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</si>
  <si>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</si>
  <si>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</si>
  <si>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</si>
  <si>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</si>
  <si>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</si>
  <si>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</si>
  <si>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</si>
  <si>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</si>
  <si>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</si>
  <si>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</si>
  <si>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</si>
  <si>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</si>
  <si>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</si>
  <si>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</si>
  <si>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</si>
  <si>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</si>
  <si>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</si>
  <si>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</si>
  <si>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</si>
  <si>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</si>
  <si>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</si>
  <si>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</si>
  <si>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</si>
  <si>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</si>
  <si>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</si>
  <si>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</si>
  <si>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</si>
  <si>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</si>
  <si>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</si>
  <si>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</si>
  <si>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</si>
  <si>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</si>
  <si>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</si>
  <si>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</si>
  <si>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</si>
  <si>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</si>
  <si>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</si>
  <si>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</si>
  <si>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</si>
  <si>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</si>
  <si>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</si>
  <si>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</si>
  <si>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</si>
  <si>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</si>
  <si>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</si>
  <si>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</si>
  <si>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</si>
  <si>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</si>
  <si>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</si>
  <si>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</si>
  <si>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</si>
  <si>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</si>
  <si>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</si>
  <si>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</si>
  <si>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</si>
  <si>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</si>
  <si>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</si>
  <si>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</si>
  <si>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</si>
  <si>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</si>
  <si>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</si>
  <si>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</si>
  <si>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</si>
  <si>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</si>
  <si>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</si>
  <si>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</si>
  <si>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</si>
  <si>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</si>
  <si>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</si>
  <si>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</si>
  <si>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</si>
  <si>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</si>
  <si>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</si>
  <si>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</si>
  <si>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</si>
  <si>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</si>
  <si>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</si>
  <si>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</si>
  <si>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</si>
  <si>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</si>
  <si>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</si>
  <si>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</si>
  <si>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</si>
  <si>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</si>
  <si>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</si>
  <si>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</si>
  <si>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</si>
  <si>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</si>
  <si>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</si>
  <si>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</si>
  <si>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</si>
  <si>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</si>
  <si>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</si>
  <si>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</si>
  <si>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</si>
  <si>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</si>
  <si>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</si>
  <si>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</si>
  <si>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</si>
  <si>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</si>
  <si>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</si>
  <si>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</si>
  <si>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</si>
  <si>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</si>
  <si>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</si>
  <si>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</si>
  <si>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</si>
  <si>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</si>
  <si>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</si>
  <si>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</si>
  <si>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</si>
  <si>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</si>
  <si>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</si>
  <si>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</si>
  <si>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</si>
  <si>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</si>
  <si>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</si>
  <si>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</si>
  <si>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</si>
  <si>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</si>
  <si>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</si>
  <si>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</si>
  <si>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</si>
  <si>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</si>
  <si>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</si>
  <si>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</si>
  <si>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</si>
  <si>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</si>
  <si>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</si>
  <si>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</si>
  <si>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</si>
  <si>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</si>
  <si>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</si>
  <si>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</si>
  <si>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</si>
  <si>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</si>
  <si>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</si>
  <si>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</si>
  <si>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</si>
  <si>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</si>
  <si>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</si>
  <si>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</si>
  <si>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</si>
  <si>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</si>
  <si>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</si>
  <si>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</si>
  <si>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</si>
  <si>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</si>
  <si>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</si>
  <si>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</si>
  <si>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</si>
  <si>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</si>
  <si>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</si>
  <si>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</si>
  <si>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</si>
  <si>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</si>
  <si>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</si>
  <si>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</si>
  <si>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</si>
  <si>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</si>
  <si>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</si>
  <si>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</si>
  <si>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</si>
  <si>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</si>
  <si>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</si>
  <si>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</si>
  <si>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</si>
  <si>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</si>
  <si>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</si>
  <si>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</si>
  <si>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</si>
  <si>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</si>
  <si>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</si>
  <si>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</si>
  <si>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</si>
  <si>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</si>
  <si>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</si>
  <si>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</si>
  <si>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</si>
  <si>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</si>
  <si>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</si>
  <si>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</si>
  <si>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</si>
  <si>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</si>
  <si>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</si>
  <si>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</si>
  <si>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</si>
  <si>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</si>
  <si>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</si>
  <si>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</si>
  <si>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</si>
  <si>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</si>
  <si>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</si>
  <si>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</si>
  <si>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</si>
  <si>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</si>
  <si>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</si>
  <si>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</si>
  <si>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</si>
  <si>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</si>
  <si>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</si>
  <si>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</si>
  <si>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</si>
  <si>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</si>
  <si>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</si>
  <si>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</si>
  <si>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</si>
  <si>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</si>
  <si>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</si>
  <si>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</si>
  <si>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</si>
  <si>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</si>
  <si>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</si>
  <si>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</si>
  <si>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</si>
  <si>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</si>
  <si>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</si>
  <si>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</si>
  <si>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</si>
  <si>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</si>
  <si>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</si>
  <si>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</si>
  <si>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</si>
  <si>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</si>
  <si>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</si>
  <si>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</si>
  <si>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</si>
  <si>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</si>
  <si>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</si>
  <si>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</si>
  <si>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</si>
  <si>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</si>
  <si>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</si>
  <si>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</si>
  <si>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</si>
  <si>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</si>
  <si>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</si>
  <si>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</si>
  <si>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</si>
  <si>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</si>
  <si>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</si>
  <si>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</si>
  <si>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</si>
  <si>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</si>
  <si>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</si>
  <si>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</si>
  <si>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</si>
  <si>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</si>
  <si>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</si>
  <si>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</si>
  <si>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</si>
  <si>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</si>
  <si>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</si>
  <si>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</si>
  <si>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</si>
  <si>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</si>
  <si>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</si>
  <si>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</si>
  <si>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</si>
  <si>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</si>
  <si>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</si>
  <si>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</si>
  <si>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</si>
  <si>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</si>
  <si>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</si>
  <si>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</si>
  <si>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</si>
  <si>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</si>
  <si>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</si>
  <si>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</si>
  <si>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</si>
  <si>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</si>
  <si>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</si>
  <si>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</si>
  <si>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</si>
  <si>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</si>
  <si>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</si>
  <si>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</si>
  <si>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</si>
  <si>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</si>
  <si>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</si>
  <si>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</si>
  <si>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</si>
  <si>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</si>
  <si>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</si>
  <si>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</si>
  <si>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</si>
  <si>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</si>
  <si>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</si>
  <si>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</si>
  <si>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</si>
  <si>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</si>
  <si>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</si>
  <si>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</si>
  <si>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</si>
  <si>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</si>
  <si>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</si>
  <si>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</si>
  <si>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</si>
  <si>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</si>
  <si>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</si>
  <si>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</si>
  <si>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</si>
  <si>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</si>
  <si>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</si>
  <si>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</si>
  <si>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</si>
  <si>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</si>
  <si>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</si>
  <si>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</si>
  <si>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</si>
  <si>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</si>
  <si>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</si>
  <si>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</si>
  <si>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</si>
  <si>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</si>
  <si>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</si>
  <si>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</si>
  <si>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</si>
  <si>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</si>
  <si>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</si>
  <si>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</si>
  <si>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</si>
  <si>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</si>
  <si>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</si>
  <si>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</si>
  <si>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</si>
  <si>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</si>
  <si>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</si>
  <si>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</si>
  <si>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</si>
  <si>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</si>
  <si>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</si>
  <si>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</si>
  <si>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</si>
  <si>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</si>
  <si>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</si>
  <si>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</si>
  <si>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</si>
  <si>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</si>
  <si>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</si>
  <si>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</si>
  <si>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</si>
  <si>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</si>
  <si>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</si>
  <si>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</si>
  <si>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</si>
  <si>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</si>
  <si>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</si>
  <si>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</si>
  <si>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</si>
  <si>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</si>
  <si>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</si>
  <si>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</si>
  <si>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</si>
  <si>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</si>
  <si>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</si>
  <si>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</si>
  <si>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</si>
  <si>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</si>
  <si>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</si>
  <si>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</si>
  <si>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</si>
  <si>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</si>
  <si>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</si>
  <si>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</si>
  <si>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</si>
  <si>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</si>
  <si>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</si>
  <si>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</si>
  <si>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</si>
  <si>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</si>
  <si>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</si>
  <si>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</si>
  <si>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</si>
  <si>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</si>
  <si>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</si>
  <si>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</si>
  <si>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</si>
  <si>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</si>
  <si>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</si>
  <si>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</si>
  <si>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</si>
  <si>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</si>
  <si>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</si>
  <si>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</si>
  <si>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</si>
  <si>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</si>
  <si>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</si>
  <si>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</si>
  <si>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</si>
  <si>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</si>
  <si>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</si>
  <si>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</si>
  <si>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</si>
  <si>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</si>
  <si>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</si>
  <si>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</si>
  <si>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</si>
  <si>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</si>
  <si>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</si>
  <si>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</si>
  <si>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</si>
  <si>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</si>
  <si>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</si>
  <si>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</si>
  <si>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</si>
  <si>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</si>
  <si>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</si>
  <si>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</si>
  <si>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</si>
  <si>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</si>
  <si>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</si>
  <si>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</si>
  <si>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</si>
  <si>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</si>
  <si>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</si>
  <si>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</si>
  <si>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</si>
  <si>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</si>
  <si>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</si>
  <si>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</si>
  <si>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</si>
  <si>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</si>
  <si>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</si>
  <si>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</si>
  <si>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</si>
  <si>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</si>
  <si>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</si>
  <si>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</si>
  <si>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</si>
  <si>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</si>
  <si>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</si>
  <si>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</si>
  <si>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</si>
  <si>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</si>
  <si>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</si>
  <si>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</si>
  <si>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</si>
  <si>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</si>
  <si>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</si>
  <si>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</si>
  <si>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</si>
  <si>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</si>
  <si>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</si>
  <si>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</si>
  <si>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</si>
  <si>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</si>
  <si>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</si>
  <si>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</si>
  <si>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</si>
  <si>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</si>
  <si>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</si>
  <si>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</si>
  <si>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</si>
  <si>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</si>
  <si>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</si>
  <si>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</si>
  <si>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</si>
  <si>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</si>
  <si>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</si>
  <si>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</si>
  <si>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</si>
  <si>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</si>
  <si>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</si>
  <si>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</si>
  <si>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</si>
  <si>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</si>
  <si>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</si>
  <si>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</si>
  <si>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</si>
  <si>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</si>
  <si>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</si>
  <si>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</si>
  <si>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</si>
  <si>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</si>
  <si>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</si>
  <si>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</si>
  <si>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</si>
  <si>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</si>
  <si>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</si>
  <si>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</si>
  <si>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</si>
  <si>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</si>
  <si>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</si>
  <si>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</si>
  <si>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</si>
  <si>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</si>
  <si>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</si>
  <si>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</si>
  <si>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</si>
  <si>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</si>
  <si>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</si>
  <si>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</si>
  <si>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</si>
  <si>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</si>
  <si>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</si>
  <si>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</si>
  <si>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</si>
  <si>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</si>
  <si>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</si>
  <si>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</si>
  <si>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</si>
  <si>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</si>
  <si>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</si>
  <si>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</si>
  <si>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</si>
  <si>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</si>
  <si>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</si>
  <si>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</si>
  <si>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</si>
  <si>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</si>
  <si>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</si>
  <si>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</si>
  <si>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</si>
  <si>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</si>
  <si>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</si>
  <si>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</si>
  <si>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</si>
  <si>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</si>
  <si>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</si>
  <si>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</si>
  <si>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</si>
  <si>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</si>
  <si>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</si>
  <si>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</si>
  <si>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</si>
  <si>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</si>
  <si>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</si>
  <si>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</si>
  <si>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</si>
  <si>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</si>
  <si>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</si>
  <si>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</si>
  <si>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</si>
  <si>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</si>
  <si>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</si>
  <si>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</si>
  <si>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</si>
  <si>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</si>
  <si>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</si>
  <si>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</si>
  <si>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</si>
  <si>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</si>
  <si>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</si>
  <si>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</si>
  <si>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</si>
  <si>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</si>
  <si>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</si>
  <si>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</si>
  <si>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</si>
  <si>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</si>
  <si>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</si>
  <si>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</si>
  <si>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</si>
  <si>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</si>
  <si>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</si>
  <si>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</si>
  <si>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</si>
  <si>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</si>
  <si>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</si>
  <si>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</si>
  <si>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</si>
  <si>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</si>
  <si>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</si>
  <si>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</si>
  <si>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</si>
  <si>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</si>
  <si>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</si>
  <si>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</si>
  <si>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</si>
  <si>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</si>
  <si>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</si>
  <si>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</si>
  <si>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</si>
  <si>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</si>
  <si>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</si>
  <si>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</si>
  <si>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</si>
  <si>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</si>
  <si>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</si>
  <si>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</si>
  <si>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</si>
  <si>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</si>
  <si>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</si>
  <si>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</si>
  <si>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</si>
  <si>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</si>
  <si>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</si>
  <si>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</si>
  <si>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</si>
  <si>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</si>
  <si>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</si>
  <si>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</si>
  <si>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</si>
  <si>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</si>
  <si>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</si>
  <si>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</si>
  <si>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</si>
  <si>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</si>
  <si>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</si>
  <si>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</si>
  <si>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</si>
  <si>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</si>
  <si>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</si>
  <si>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</si>
  <si>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</si>
  <si>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</si>
  <si>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</si>
  <si>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</si>
  <si>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</si>
  <si>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</si>
  <si>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</si>
  <si>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</si>
  <si>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</si>
  <si>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</si>
  <si>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</si>
  <si>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</si>
  <si>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</si>
  <si>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</si>
  <si>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</si>
  <si>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</si>
  <si>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</si>
  <si>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</si>
  <si>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</si>
  <si>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</si>
  <si>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</si>
  <si>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</si>
  <si>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</si>
  <si>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</si>
  <si>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</si>
  <si>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</si>
  <si>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</si>
  <si>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</si>
  <si>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</si>
  <si>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</si>
  <si>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</si>
  <si>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</si>
  <si>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</si>
  <si>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</si>
  <si>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</si>
  <si>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</si>
  <si>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</si>
  <si>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</si>
  <si>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</si>
  <si>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</si>
  <si>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</si>
  <si>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</si>
  <si>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</si>
  <si>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</si>
  <si>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</si>
  <si>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</si>
  <si>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</si>
  <si>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</si>
  <si>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</si>
  <si>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</si>
  <si>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</si>
  <si>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</si>
  <si>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</si>
  <si>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</si>
  <si>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</si>
  <si>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</si>
  <si>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</si>
  <si>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</si>
  <si>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</si>
  <si>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</si>
  <si>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</si>
  <si>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</si>
  <si>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</si>
  <si>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</si>
  <si>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</si>
  <si>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</si>
  <si>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</si>
  <si>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</si>
  <si>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</si>
  <si>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</si>
  <si>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</si>
  <si>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</si>
  <si>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</si>
  <si>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</si>
  <si>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</si>
  <si>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</si>
  <si>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</si>
  <si>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</si>
  <si>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</si>
  <si>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</si>
  <si>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</si>
  <si>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</si>
  <si>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</si>
  <si>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</si>
  <si>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</si>
  <si>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</si>
  <si>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</si>
  <si>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</si>
  <si>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</si>
  <si>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</si>
  <si>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</si>
  <si>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</si>
  <si>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</si>
  <si>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</si>
  <si>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</si>
  <si>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</si>
  <si>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</si>
  <si>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</si>
  <si>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</si>
  <si>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</si>
  <si>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</si>
  <si>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</si>
  <si>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</si>
  <si>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</si>
  <si>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</si>
  <si>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</si>
  <si>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</si>
  <si>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</si>
  <si>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</si>
  <si>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</si>
  <si>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</si>
  <si>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</si>
  <si>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</si>
  <si>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</si>
  <si>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</si>
  <si>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</si>
  <si>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</si>
  <si>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</si>
  <si>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</si>
  <si>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</si>
  <si>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</si>
  <si>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</si>
  <si>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</si>
  <si>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</si>
  <si>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</si>
  <si>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</si>
  <si>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</si>
  <si>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</si>
  <si>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</si>
  <si>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</si>
  <si>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</si>
  <si>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</si>
  <si>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</si>
  <si>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</si>
  <si>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</si>
  <si>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</si>
  <si>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</si>
  <si>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</si>
  <si>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</si>
  <si>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</si>
  <si>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</si>
  <si>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</si>
  <si>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</si>
  <si>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</si>
  <si>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</si>
  <si>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</si>
  <si>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</si>
  <si>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</si>
  <si>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</si>
  <si>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</si>
  <si>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</si>
  <si>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</si>
  <si>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</si>
  <si>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</si>
  <si>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</si>
  <si>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</si>
  <si>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</si>
  <si>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</si>
  <si>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</si>
  <si>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</si>
  <si>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</si>
  <si>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</si>
  <si>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</si>
  <si>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</si>
  <si>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</si>
  <si>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</si>
  <si>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</si>
  <si>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</si>
  <si>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</si>
  <si>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</si>
  <si>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</si>
  <si>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</si>
  <si>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</si>
  <si>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</si>
  <si>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</si>
  <si>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</si>
  <si>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</si>
  <si>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</si>
  <si>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</si>
  <si>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</si>
  <si>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</si>
  <si>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</si>
  <si>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</si>
  <si>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</si>
  <si>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</si>
  <si>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</si>
  <si>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</si>
  <si>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</si>
  <si>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</si>
  <si>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</si>
  <si>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</si>
  <si>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</si>
  <si>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</si>
  <si>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</si>
  <si>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</si>
  <si>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</si>
  <si>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</si>
  <si>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</si>
  <si>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</si>
  <si>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</si>
  <si>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</si>
  <si>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</si>
  <si>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</si>
  <si>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</si>
  <si>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</si>
  <si>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</si>
  <si>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</si>
  <si>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</si>
  <si>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</si>
  <si>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</si>
  <si>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</si>
  <si>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</si>
  <si>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</si>
  <si>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</si>
  <si>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</si>
  <si>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</si>
  <si>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</si>
  <si>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</si>
  <si>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</si>
  <si>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</si>
  <si>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</si>
  <si>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</si>
  <si>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</si>
  <si>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</si>
  <si>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</si>
  <si>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</si>
  <si>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</si>
  <si>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</si>
  <si>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</si>
  <si>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</si>
  <si>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</si>
  <si>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</si>
  <si>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</si>
  <si>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</si>
  <si>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</si>
  <si>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</si>
  <si>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</si>
  <si>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</si>
  <si>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</si>
  <si>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</si>
  <si>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</si>
  <si>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</si>
  <si>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</si>
  <si>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</si>
  <si>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</si>
  <si>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</si>
  <si>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</si>
  <si>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</si>
  <si>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</si>
  <si>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</si>
  <si>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</si>
  <si>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</si>
  <si>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</si>
  <si>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</si>
  <si>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</si>
  <si>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</si>
  <si>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</si>
  <si>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</si>
  <si>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</si>
  <si>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</si>
  <si>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</si>
  <si>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</si>
  <si>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</si>
  <si>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</si>
  <si>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</si>
  <si>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</si>
  <si>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</si>
  <si>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</si>
  <si>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</si>
  <si>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</si>
  <si>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</si>
  <si>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</si>
  <si>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</si>
  <si>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</si>
  <si>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</si>
  <si>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</si>
  <si>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</si>
  <si>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</si>
  <si>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</si>
  <si>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</si>
  <si>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</si>
  <si>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</si>
  <si>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</si>
  <si>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</si>
  <si>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</si>
  <si>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</si>
  <si>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</si>
  <si>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</si>
  <si>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</si>
  <si>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</si>
  <si>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</si>
  <si>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</si>
  <si>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</si>
  <si>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</si>
  <si>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</si>
  <si>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</si>
  <si>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</si>
  <si>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</si>
  <si>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</si>
  <si>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</si>
  <si>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</si>
  <si>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</si>
  <si>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</si>
  <si>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</si>
  <si>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</si>
  <si>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</si>
  <si>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</si>
  <si>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</si>
  <si>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</si>
  <si>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</si>
  <si>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</si>
  <si>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</si>
  <si>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</si>
  <si>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</si>
  <si>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</si>
  <si>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</si>
  <si>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</si>
  <si>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</si>
  <si>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</si>
  <si>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</si>
  <si>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</si>
  <si>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</si>
  <si>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</si>
  <si>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</si>
  <si>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</si>
  <si>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</si>
  <si>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</si>
  <si>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</si>
  <si>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</si>
  <si>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</si>
  <si>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</si>
  <si>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</si>
  <si>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</si>
  <si>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</si>
  <si>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</si>
  <si>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</si>
  <si>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</si>
  <si>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</si>
  <si>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</si>
  <si>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</si>
  <si>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</si>
  <si>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</si>
  <si>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</si>
  <si>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</si>
  <si>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</si>
  <si>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</si>
  <si>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</si>
  <si>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</si>
  <si>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</si>
  <si>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</si>
  <si>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</si>
  <si>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</si>
  <si>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</si>
  <si>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</si>
  <si>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</si>
  <si>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</si>
  <si>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</si>
  <si>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</si>
  <si>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</si>
  <si>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</si>
  <si>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</si>
  <si>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</si>
  <si>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</si>
  <si>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</si>
  <si>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</si>
  <si>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</si>
  <si>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</si>
  <si>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</si>
  <si>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</si>
  <si>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</si>
  <si>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</si>
  <si>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</si>
  <si>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</si>
  <si>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</si>
  <si>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</si>
  <si>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</si>
  <si>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</si>
  <si>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</si>
  <si>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</si>
  <si>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</si>
  <si>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</si>
  <si>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</si>
  <si>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</si>
  <si>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</si>
  <si>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</si>
  <si>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</si>
  <si>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</si>
  <si>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</si>
  <si>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</si>
  <si>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</si>
  <si>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</si>
  <si>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</si>
  <si>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</si>
  <si>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</si>
  <si>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</si>
  <si>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</si>
  <si>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</si>
  <si>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</si>
  <si>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</si>
  <si>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</si>
  <si>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</si>
  <si>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</si>
  <si>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</si>
  <si>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</si>
  <si>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</si>
  <si>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</si>
  <si>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</si>
  <si>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</si>
  <si>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</si>
  <si>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</si>
  <si>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</si>
  <si>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</si>
  <si>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</si>
  <si>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</si>
  <si>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</si>
  <si>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</si>
  <si>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</si>
  <si>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</si>
  <si>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</si>
  <si>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</si>
  <si>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</si>
  <si>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</si>
  <si>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</si>
  <si>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</si>
  <si>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</si>
  <si>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</si>
  <si>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</si>
  <si>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</si>
  <si>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</si>
  <si>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</si>
  <si>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</si>
  <si>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</si>
  <si>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</si>
  <si>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</si>
  <si>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</si>
  <si>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</si>
  <si>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</si>
  <si>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</si>
  <si>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</si>
  <si>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</si>
  <si>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</si>
  <si>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</si>
  <si>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</si>
  <si>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</si>
  <si>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</si>
  <si>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</si>
  <si>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</si>
  <si>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</si>
  <si>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</si>
  <si>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</si>
  <si>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</si>
  <si>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</si>
  <si>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</si>
  <si>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</si>
  <si>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</si>
  <si>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</si>
  <si>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</si>
  <si>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</si>
  <si>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</si>
  <si>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</si>
  <si>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</si>
  <si>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</si>
  <si>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</si>
  <si>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</si>
  <si>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</si>
  <si>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</si>
  <si>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</si>
  <si>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</si>
  <si>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</si>
  <si>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</si>
  <si>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</si>
  <si>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</si>
  <si>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</si>
  <si>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</si>
  <si>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</si>
  <si>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</si>
  <si>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</si>
  <si>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</si>
  <si>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</si>
  <si>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</si>
  <si>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</si>
  <si>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</si>
  <si>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</si>
  <si>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</si>
  <si>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</si>
  <si>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</si>
  <si>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</si>
  <si>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</si>
  <si>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</si>
  <si>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</si>
  <si>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</si>
  <si>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</si>
  <si>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</si>
  <si>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</si>
  <si>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</si>
  <si>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</si>
  <si>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</si>
  <si>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</si>
  <si>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</si>
  <si>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</si>
  <si>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</si>
  <si>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</si>
  <si>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</si>
  <si>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</si>
  <si>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</si>
  <si>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</si>
  <si>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</si>
  <si>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</si>
  <si>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</si>
  <si>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</si>
  <si>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</si>
  <si>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</si>
  <si>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</si>
  <si>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</si>
  <si>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</si>
  <si>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</si>
  <si>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</si>
  <si>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</si>
  <si>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</si>
  <si>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</si>
  <si>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</si>
  <si>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</si>
  <si>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</si>
  <si>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</si>
  <si>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</si>
  <si>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</si>
  <si>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</si>
  <si>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</si>
  <si>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</si>
  <si>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</si>
  <si>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</si>
  <si>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</si>
  <si>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</si>
  <si>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</si>
  <si>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</si>
  <si>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</si>
  <si>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</si>
  <si>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</si>
  <si>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</si>
  <si>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</si>
  <si>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</si>
  <si>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</si>
  <si>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</si>
  <si>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</si>
  <si>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</si>
  <si>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</si>
  <si>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</si>
  <si>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</si>
  <si>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</si>
  <si>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</si>
  <si>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</si>
  <si>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</si>
  <si>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</si>
  <si>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</si>
  <si>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</si>
  <si>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</si>
  <si>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</si>
  <si>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</si>
  <si>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</si>
  <si>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</si>
  <si>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</si>
  <si>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</si>
  <si>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</si>
  <si>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</si>
  <si>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</si>
  <si>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</si>
  <si>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</si>
  <si>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</si>
  <si>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</si>
  <si>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</si>
  <si>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</si>
  <si>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</si>
  <si>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</si>
  <si>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</si>
  <si>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</si>
  <si>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</si>
  <si>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</si>
  <si>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</si>
  <si>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</si>
  <si>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</si>
  <si>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</si>
  <si>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</si>
  <si>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</si>
  <si>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</si>
  <si>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</si>
  <si>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</si>
  <si>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</si>
  <si>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</si>
  <si>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</si>
  <si>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</si>
  <si>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</si>
  <si>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</si>
  <si>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</si>
  <si>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</si>
  <si>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</si>
  <si>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</si>
  <si>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</si>
  <si>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</si>
  <si>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</si>
  <si>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</si>
  <si>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</si>
  <si>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</si>
  <si>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</si>
  <si>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</si>
  <si>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</si>
  <si>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</si>
  <si>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</si>
  <si>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</si>
  <si>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</si>
  <si>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</si>
  <si>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</si>
  <si>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</si>
  <si>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</si>
  <si>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</si>
  <si>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</si>
  <si>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</si>
  <si>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</si>
  <si>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</si>
  <si>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</si>
  <si>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</si>
  <si>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</si>
  <si>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</si>
  <si>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</si>
  <si>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</si>
  <si>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</si>
  <si>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</si>
  <si>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</si>
  <si>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</si>
  <si>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</si>
  <si>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</si>
  <si>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</si>
  <si>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</si>
  <si>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</si>
  <si>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</si>
  <si>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</si>
  <si>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</si>
  <si>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</si>
  <si>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</si>
  <si>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</si>
  <si>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</si>
  <si>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</si>
  <si>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</si>
  <si>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</si>
  <si>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</si>
  <si>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</si>
  <si>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</si>
  <si>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</si>
  <si>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</si>
  <si>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</si>
  <si>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</si>
  <si>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</si>
  <si>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</si>
  <si>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</si>
  <si>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</si>
  <si>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</si>
  <si>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</si>
  <si>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</si>
  <si>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</si>
  <si>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</si>
  <si>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</si>
  <si>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</si>
  <si>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</si>
  <si>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</si>
  <si>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</si>
  <si>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</si>
  <si>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</si>
  <si>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</si>
  <si>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</si>
  <si>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</si>
  <si>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</si>
  <si>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</si>
  <si>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</si>
  <si>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</si>
  <si>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</si>
  <si>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</si>
  <si>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</si>
  <si>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</si>
  <si>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</si>
  <si>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</si>
  <si>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</si>
  <si>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</si>
  <si>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</si>
  <si>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</si>
  <si>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</si>
  <si>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</si>
  <si>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</si>
  <si>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</si>
  <si>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</si>
  <si>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</si>
  <si>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</si>
  <si>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</si>
  <si>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</si>
  <si>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</si>
  <si>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</si>
  <si>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</si>
  <si>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</si>
  <si>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</si>
  <si>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</si>
  <si>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</si>
  <si>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</si>
  <si>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</si>
  <si>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</si>
  <si>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</si>
  <si>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</si>
  <si>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</si>
  <si>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</si>
  <si>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</si>
  <si>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</si>
  <si>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</si>
  <si>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</si>
  <si>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</si>
  <si>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</si>
  <si>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</si>
  <si>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</si>
  <si>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</si>
  <si>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</si>
  <si>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</si>
  <si>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</si>
  <si>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</si>
  <si>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</si>
  <si>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</si>
  <si>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</si>
  <si>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</si>
  <si>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</si>
  <si>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</si>
  <si>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</si>
  <si>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</si>
  <si>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</si>
  <si>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</si>
  <si>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</si>
  <si>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</si>
  <si>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</si>
  <si>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</si>
  <si>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</si>
  <si>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</si>
  <si>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</si>
  <si>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</si>
  <si>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</si>
  <si>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</si>
  <si>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</si>
  <si>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</si>
  <si>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</si>
  <si>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</si>
  <si>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</si>
  <si>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</si>
  <si>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</si>
  <si>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</si>
  <si>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</si>
  <si>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</si>
  <si>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</si>
  <si>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</si>
  <si>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</si>
  <si>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</si>
  <si>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</si>
  <si>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</si>
  <si>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</si>
  <si>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</si>
  <si>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</si>
  <si>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</si>
  <si>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</si>
  <si>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</si>
  <si>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</si>
  <si>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</si>
  <si>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</si>
  <si>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</si>
  <si>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</si>
  <si>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</si>
  <si>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</si>
  <si>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</si>
  <si>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</si>
  <si>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</si>
  <si>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</si>
  <si>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</si>
  <si>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</si>
  <si>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</si>
  <si>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</si>
  <si>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</si>
  <si>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</si>
  <si>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</si>
  <si>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</si>
  <si>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</si>
  <si>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</si>
  <si>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</si>
  <si>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</si>
  <si>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</si>
  <si>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</si>
  <si>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</si>
  <si>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</si>
  <si>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</si>
  <si>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</si>
  <si>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</si>
  <si>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</si>
  <si>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</si>
  <si>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</si>
  <si>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</si>
  <si>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</si>
  <si>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</si>
  <si>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</si>
  <si>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</si>
  <si>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</si>
  <si>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</si>
  <si>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</si>
  <si>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</si>
  <si>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</si>
  <si>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</si>
  <si>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</si>
  <si>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</si>
  <si>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</si>
  <si>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</si>
  <si>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</si>
  <si>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</si>
  <si>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</si>
  <si>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</si>
  <si>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</si>
  <si>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</si>
  <si>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</si>
  <si>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</si>
  <si>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</si>
  <si>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</si>
  <si>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</si>
  <si>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</si>
  <si>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</si>
  <si>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</si>
  <si>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</si>
  <si>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</si>
  <si>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</si>
  <si>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</si>
  <si>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</si>
  <si>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</si>
  <si>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</si>
  <si>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</si>
  <si>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</si>
  <si>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</si>
  <si>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</si>
  <si>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</si>
  <si>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</si>
  <si>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</si>
  <si>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</si>
  <si>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</si>
  <si>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</si>
  <si>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</si>
  <si>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</si>
  <si>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</si>
  <si>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</si>
  <si>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</si>
  <si>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</si>
  <si>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</si>
  <si>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</si>
  <si>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</si>
  <si>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</si>
  <si>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</si>
  <si>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</si>
  <si>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</si>
  <si>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</si>
  <si>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</si>
  <si>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</si>
  <si>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</si>
  <si>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</si>
  <si>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</si>
  <si>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</si>
  <si>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</si>
  <si>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</si>
  <si>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</si>
  <si>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</si>
  <si>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</si>
  <si>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</si>
  <si>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</si>
  <si>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</si>
  <si>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</si>
  <si>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</si>
  <si>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</si>
  <si>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</si>
  <si>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</si>
  <si>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</si>
  <si>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</si>
  <si>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</si>
  <si>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</si>
  <si>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</si>
  <si>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</si>
  <si>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</si>
  <si>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</si>
  <si>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</si>
  <si>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</si>
  <si>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</si>
  <si>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</si>
  <si>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</si>
  <si>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</si>
  <si>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</si>
  <si>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</si>
  <si>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</si>
  <si>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</si>
  <si>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</si>
  <si>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</si>
  <si>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</si>
  <si>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</si>
  <si>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</si>
  <si>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</si>
  <si>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</si>
  <si>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</si>
  <si>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</si>
  <si>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</si>
  <si>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</si>
  <si>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</si>
  <si>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</si>
  <si>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</si>
  <si>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</si>
  <si>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</si>
  <si>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</si>
  <si>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</si>
  <si>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</si>
  <si>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</si>
  <si>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</si>
  <si>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</si>
  <si>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</si>
  <si>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</si>
  <si>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</si>
  <si>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</si>
  <si>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</si>
  <si>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</si>
  <si>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</si>
  <si>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</si>
  <si>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</si>
  <si>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</si>
  <si>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</si>
  <si>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</si>
  <si>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</si>
  <si>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</si>
  <si>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</si>
  <si>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</si>
  <si>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</si>
  <si>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</si>
  <si>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</si>
  <si>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</si>
  <si>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</si>
  <si>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</si>
  <si>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</si>
  <si>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</si>
  <si>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</si>
  <si>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</si>
  <si>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</si>
  <si>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</si>
  <si>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</si>
  <si>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</si>
  <si>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</si>
  <si>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</si>
  <si>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</si>
  <si>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</si>
  <si>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</si>
  <si>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</si>
  <si>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</si>
  <si>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</si>
  <si>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</si>
  <si>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</si>
  <si>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</si>
  <si>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</si>
  <si>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</si>
  <si>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</si>
  <si>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</si>
  <si>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</si>
  <si>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</si>
  <si>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</si>
  <si>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</si>
  <si>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</si>
  <si>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</si>
  <si>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</si>
  <si>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</si>
  <si>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</si>
  <si>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</si>
  <si>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</si>
  <si>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</si>
  <si>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</si>
  <si>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</si>
  <si>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</si>
  <si>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</si>
  <si>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</si>
  <si>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</si>
  <si>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</si>
  <si>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</si>
  <si>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</si>
  <si>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</si>
  <si>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</si>
  <si>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</si>
  <si>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</si>
  <si>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</si>
  <si>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</si>
  <si>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</si>
  <si>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</si>
  <si>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</si>
  <si>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</si>
  <si>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</si>
  <si>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</si>
  <si>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</si>
  <si>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</si>
  <si>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</si>
  <si>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</si>
  <si>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</si>
  <si>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</si>
  <si>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</si>
  <si>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</si>
  <si>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</si>
  <si>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</si>
  <si>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</si>
  <si>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</si>
  <si>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</si>
  <si>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</si>
  <si>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</si>
  <si>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</si>
  <si>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</si>
  <si>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</si>
  <si>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</si>
  <si>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</si>
  <si>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</si>
  <si>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</si>
  <si>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</si>
  <si>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</si>
  <si>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</si>
  <si>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</si>
  <si>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</si>
  <si>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</si>
  <si>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</si>
  <si>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</si>
  <si>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</si>
  <si>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</si>
  <si>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</si>
  <si>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</si>
  <si>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</si>
  <si>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</si>
  <si>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</si>
  <si>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</si>
  <si>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</si>
  <si>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</si>
  <si>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</si>
  <si>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</si>
  <si>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</si>
  <si>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</si>
  <si>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</si>
  <si>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</si>
  <si>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</si>
  <si>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</si>
  <si>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</si>
  <si>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</si>
  <si>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</si>
  <si>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</si>
  <si>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</si>
  <si>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</si>
  <si>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</si>
  <si>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</si>
  <si>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</si>
  <si>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</si>
  <si>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</si>
  <si>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</si>
  <si>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</si>
  <si>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</si>
  <si>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</si>
  <si>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</si>
  <si>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</si>
  <si>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</si>
  <si>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</si>
  <si>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</si>
  <si>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</si>
  <si>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</si>
  <si>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</si>
  <si>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</si>
  <si>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</si>
  <si>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</si>
  <si>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</si>
  <si>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</si>
  <si>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</si>
  <si>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</si>
  <si>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</si>
  <si>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</si>
  <si>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</si>
  <si>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</si>
  <si>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</si>
  <si>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</si>
  <si>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</si>
  <si>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</si>
  <si>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</si>
  <si>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</si>
  <si>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</si>
  <si>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</si>
  <si>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</si>
  <si>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</si>
  <si>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</si>
  <si>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</si>
  <si>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</si>
  <si>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</si>
  <si>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</si>
  <si>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</si>
  <si>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</si>
  <si>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</si>
  <si>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</si>
  <si>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</si>
  <si>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</si>
  <si>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</si>
  <si>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</si>
  <si>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</si>
  <si>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</si>
  <si>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</si>
  <si>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</si>
  <si>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</si>
  <si>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</si>
  <si>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</si>
  <si>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</si>
  <si>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</si>
  <si>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</si>
  <si>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</si>
  <si>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</si>
  <si>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</si>
  <si>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</si>
  <si>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</si>
  <si>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</si>
  <si>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</si>
  <si>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</si>
  <si>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</si>
  <si>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</si>
  <si>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</si>
  <si>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</si>
  <si>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</si>
  <si>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</si>
  <si>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</si>
  <si>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</si>
  <si>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</si>
  <si>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</si>
  <si>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</si>
  <si>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</si>
  <si>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</si>
  <si>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</si>
  <si>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</si>
  <si>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</si>
  <si>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</si>
  <si>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</si>
  <si>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</si>
  <si>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</si>
  <si>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</si>
  <si>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</si>
  <si>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</si>
  <si>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</si>
  <si>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</si>
  <si>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</si>
  <si>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</si>
  <si>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</si>
  <si>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</si>
  <si>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</si>
  <si>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</si>
  <si>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</si>
  <si>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</si>
  <si>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</si>
  <si>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</si>
  <si>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</si>
  <si>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</si>
  <si>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</si>
  <si>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</si>
  <si>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</si>
  <si>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</si>
  <si>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</si>
  <si>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</si>
  <si>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</si>
  <si>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</si>
  <si>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</si>
  <si>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</si>
  <si>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</si>
  <si>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</si>
  <si>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</si>
  <si>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</si>
  <si>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</si>
  <si>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</si>
  <si>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</si>
  <si>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</si>
  <si>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</si>
  <si>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</si>
  <si>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</si>
  <si>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</si>
  <si>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</si>
  <si>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</si>
  <si>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</si>
  <si>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</si>
  <si>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</si>
  <si>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</si>
  <si>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</si>
  <si>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</si>
  <si>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</si>
  <si>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</si>
  <si>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</si>
  <si>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</si>
  <si>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</si>
  <si>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</si>
  <si>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</si>
  <si>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</si>
  <si>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</si>
  <si>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</si>
  <si>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</si>
  <si>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</si>
  <si>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</si>
  <si>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</si>
  <si>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</si>
  <si>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</si>
  <si>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</si>
  <si>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</si>
  <si>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</si>
  <si>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</si>
  <si>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</si>
  <si>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</si>
  <si>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</si>
  <si>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</si>
  <si>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</si>
  <si>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</si>
  <si>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</si>
  <si>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</si>
  <si>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</si>
  <si>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</si>
  <si>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</si>
  <si>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</si>
  <si>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</si>
  <si>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</si>
  <si>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</si>
  <si>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</si>
  <si>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</si>
  <si>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</si>
  <si>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</si>
  <si>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</si>
  <si>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</si>
  <si>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</si>
  <si>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</si>
  <si>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</si>
  <si>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</si>
  <si>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</si>
  <si>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</si>
  <si>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</si>
  <si>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</si>
  <si>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</si>
  <si>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</si>
  <si>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</si>
  <si>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</si>
  <si>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</si>
  <si>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</si>
  <si>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</si>
  <si>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</si>
  <si>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</si>
  <si>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</si>
  <si>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</si>
  <si>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</si>
  <si>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</si>
  <si>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</si>
  <si>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</si>
  <si>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</si>
  <si>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</si>
  <si>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</si>
  <si>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</si>
  <si>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</si>
  <si>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</si>
  <si>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</si>
  <si>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</si>
  <si>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</si>
  <si>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</si>
  <si>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</si>
  <si>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</si>
  <si>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</si>
  <si>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</si>
  <si>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</si>
  <si>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</si>
  <si>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</si>
  <si>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</si>
  <si>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</si>
  <si>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</si>
  <si>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</si>
  <si>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</si>
  <si>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</si>
  <si>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</si>
  <si>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</si>
  <si>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</si>
  <si>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</si>
  <si>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</si>
  <si>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</si>
  <si>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</si>
  <si>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</si>
  <si>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</si>
  <si>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</si>
  <si>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</si>
  <si>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</si>
  <si>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</si>
  <si>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</si>
  <si>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</si>
  <si>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</si>
  <si>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</si>
  <si>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</si>
  <si>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</si>
  <si>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</si>
  <si>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</si>
  <si>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</si>
  <si>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</si>
  <si>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</si>
  <si>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</si>
  <si>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</si>
  <si>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</si>
  <si>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</si>
  <si>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</si>
  <si>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</si>
  <si>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</si>
  <si>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</si>
  <si>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</si>
  <si>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</si>
  <si>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</si>
  <si>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</si>
  <si>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</si>
  <si>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</si>
  <si>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</si>
  <si>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</si>
  <si>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</si>
  <si>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</si>
  <si>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</si>
  <si>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</si>
  <si>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</si>
  <si>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</si>
  <si>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</si>
  <si>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</si>
  <si>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</si>
  <si>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</si>
  <si>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</si>
  <si>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</si>
  <si>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</si>
  <si>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</si>
  <si>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</si>
  <si>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</si>
  <si>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</si>
  <si>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</si>
  <si>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</si>
  <si>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</si>
  <si>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</si>
  <si>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</si>
  <si>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</si>
  <si>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</si>
  <si>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</si>
  <si>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</si>
  <si>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</si>
  <si>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</si>
  <si>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</si>
  <si>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</si>
  <si>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</si>
  <si>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</si>
  <si>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</si>
  <si>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</si>
  <si>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</si>
  <si>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</si>
  <si>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</si>
  <si>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</si>
  <si>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</si>
  <si>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</si>
  <si>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</si>
  <si>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</si>
  <si>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</si>
  <si>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</si>
  <si>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</si>
  <si>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</si>
  <si>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</si>
  <si>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</si>
  <si>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</si>
  <si>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</si>
  <si>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</si>
  <si>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</si>
  <si>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</si>
  <si>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</si>
  <si>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</si>
  <si>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</si>
  <si>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</si>
  <si>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</si>
  <si>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</si>
  <si>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</si>
  <si>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</si>
  <si>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</si>
  <si>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</si>
  <si>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</si>
  <si>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</si>
  <si>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</si>
  <si>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</si>
  <si>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</si>
  <si>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</si>
  <si>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</si>
  <si>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</si>
  <si>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</si>
  <si>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</si>
  <si>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</si>
  <si>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</si>
  <si>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</si>
  <si>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</si>
  <si>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</si>
  <si>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</si>
  <si>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</si>
  <si>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</si>
  <si>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</si>
  <si>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</si>
  <si>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</si>
  <si>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</si>
  <si>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</si>
  <si>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</si>
  <si>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</si>
  <si>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</si>
  <si>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</si>
  <si>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</si>
  <si>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</si>
  <si>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</si>
  <si>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</si>
  <si>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</si>
  <si>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</si>
  <si>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</si>
  <si>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</si>
  <si>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</si>
  <si>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</si>
  <si>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</si>
  <si>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</si>
  <si>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</si>
  <si>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</si>
  <si>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</si>
  <si>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</si>
  <si>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</si>
  <si>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</si>
  <si>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</si>
  <si>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</si>
  <si>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</si>
  <si>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</si>
  <si>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</si>
  <si>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</si>
  <si>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</si>
  <si>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</si>
  <si>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</si>
  <si>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</si>
  <si>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</si>
  <si>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</si>
  <si>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</si>
  <si>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</si>
  <si>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</si>
  <si>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</si>
  <si>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</si>
  <si>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</si>
  <si>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</si>
  <si>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</si>
  <si>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</si>
  <si>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</si>
  <si>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</si>
  <si>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</si>
  <si>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</si>
  <si>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</si>
  <si>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</si>
  <si>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</si>
  <si>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</si>
  <si>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</si>
  <si>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</si>
  <si>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</si>
  <si>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</si>
  <si>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</si>
  <si>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</si>
  <si>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</si>
  <si>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</si>
  <si>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</si>
  <si>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</si>
  <si>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</si>
  <si>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</si>
  <si>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</si>
  <si>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</si>
  <si>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</si>
  <si>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</si>
  <si>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</si>
  <si>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</si>
  <si>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</si>
  <si>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</si>
  <si>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</si>
  <si>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</si>
  <si>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</si>
  <si>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</si>
  <si>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</si>
  <si>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</si>
  <si>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</si>
  <si>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</si>
  <si>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</si>
  <si>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</si>
  <si>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</si>
  <si>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</si>
  <si>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</si>
  <si>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</si>
  <si>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</si>
  <si>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</si>
  <si>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</si>
  <si>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</si>
  <si>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</si>
  <si>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</si>
  <si>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</si>
  <si>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</si>
  <si>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</si>
  <si>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</si>
  <si>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</si>
  <si>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</si>
  <si>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</si>
  <si>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</si>
  <si>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</si>
  <si>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</si>
  <si>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</si>
  <si>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</si>
  <si>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</si>
  <si>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</si>
  <si>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</si>
  <si>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</si>
  <si>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</si>
  <si>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</si>
  <si>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</si>
  <si>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</si>
  <si>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</si>
  <si>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</si>
  <si>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</si>
  <si>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</si>
  <si>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</si>
  <si>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</si>
  <si>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</si>
  <si>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</si>
  <si>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</si>
  <si>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</si>
  <si>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</si>
  <si>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</si>
  <si>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</si>
  <si>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</si>
  <si>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</si>
  <si>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</si>
  <si>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</si>
  <si>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</si>
  <si>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</si>
  <si>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</si>
  <si>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</si>
  <si>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</si>
  <si>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</si>
  <si>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</si>
  <si>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</si>
  <si>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</si>
  <si>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</si>
  <si>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</si>
  <si>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</si>
  <si>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</si>
  <si>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</si>
  <si>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</si>
  <si>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</si>
  <si>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</si>
  <si>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</si>
  <si>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</si>
  <si>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</si>
  <si>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</si>
  <si>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</si>
  <si>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</si>
  <si>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</si>
  <si>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</si>
  <si>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</si>
  <si>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</si>
  <si>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</si>
  <si>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</si>
  <si>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</si>
  <si>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</si>
  <si>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</si>
  <si>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</si>
  <si>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</si>
  <si>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</si>
  <si>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</si>
  <si>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</si>
  <si>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</si>
  <si>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</si>
  <si>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</si>
  <si>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</si>
  <si>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</si>
  <si>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</si>
  <si>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</si>
  <si>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</si>
  <si>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</si>
  <si>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</si>
  <si>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</si>
  <si>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</si>
  <si>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</si>
  <si>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</si>
  <si>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</si>
  <si>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</si>
  <si>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</si>
  <si>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</si>
  <si>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</si>
  <si>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</si>
  <si>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</si>
  <si>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</si>
  <si>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</si>
  <si>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</si>
  <si>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</si>
  <si>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</si>
  <si>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</si>
  <si>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</si>
  <si>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</si>
  <si>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</si>
  <si>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</si>
  <si>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</si>
  <si>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</si>
  <si>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</si>
  <si>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</si>
  <si>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</si>
  <si>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</si>
  <si>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</si>
  <si>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</si>
  <si>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</si>
  <si>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</si>
  <si>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</si>
  <si>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</si>
  <si>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</si>
  <si>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</si>
  <si>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</si>
  <si>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</si>
  <si>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</si>
  <si>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</si>
  <si>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</si>
  <si>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</si>
  <si>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</si>
  <si>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</si>
  <si>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</si>
  <si>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</si>
  <si>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</si>
  <si>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</si>
  <si>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</si>
  <si>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</si>
  <si>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</si>
  <si>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</si>
  <si>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</si>
  <si>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</si>
  <si>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</si>
  <si>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</si>
  <si>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</si>
  <si>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</si>
  <si>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</si>
  <si>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</si>
  <si>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</si>
  <si>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</si>
  <si>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</si>
  <si>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</si>
  <si>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</si>
  <si>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</si>
  <si>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</si>
  <si>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</si>
  <si>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</si>
  <si>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</si>
  <si>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</si>
  <si>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</si>
  <si>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</si>
  <si>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</si>
  <si>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</si>
  <si>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</si>
  <si>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</si>
  <si>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</si>
  <si>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</si>
  <si>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</si>
  <si>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</si>
  <si>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</si>
  <si>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</si>
  <si>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</si>
  <si>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</si>
  <si>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</si>
  <si>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</si>
  <si>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</si>
  <si>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</si>
  <si>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</si>
  <si>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</si>
  <si>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</si>
  <si>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</si>
  <si>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</si>
  <si>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</si>
  <si>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</si>
  <si>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</si>
  <si>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</si>
  <si>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</si>
  <si>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</si>
  <si>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</si>
  <si>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</si>
  <si>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</si>
  <si>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</si>
  <si>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</si>
  <si>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</si>
  <si>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</si>
  <si>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</si>
  <si>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</si>
  <si>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</si>
  <si>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</si>
  <si>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</si>
  <si>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</si>
  <si>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</si>
  <si>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</si>
  <si>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</si>
  <si>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</si>
  <si>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</si>
  <si>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</si>
  <si>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</si>
  <si>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</si>
  <si>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</si>
  <si>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</si>
  <si>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</si>
  <si>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</si>
  <si>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</si>
  <si>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</si>
  <si>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</si>
  <si>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</si>
  <si>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</si>
  <si>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</si>
  <si>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</si>
  <si>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</si>
  <si>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</si>
  <si>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</si>
  <si>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</si>
  <si>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</si>
  <si>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</si>
  <si>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</si>
  <si>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</si>
  <si>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</si>
  <si>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</si>
  <si>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</si>
  <si>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</si>
  <si>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</si>
  <si>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</si>
  <si>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</si>
  <si>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</si>
  <si>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</si>
  <si>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</si>
  <si>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</si>
  <si>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</si>
  <si>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</si>
  <si>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</si>
  <si>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</si>
  <si>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</si>
  <si>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</si>
  <si>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</si>
  <si>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</si>
  <si>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</si>
  <si>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</si>
  <si>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</si>
  <si>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</si>
  <si>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</si>
  <si>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</si>
  <si>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</si>
  <si>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</si>
  <si>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</si>
  <si>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</si>
  <si>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</si>
  <si>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</si>
  <si>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</si>
  <si>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</si>
  <si>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</si>
  <si>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</si>
  <si>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</si>
  <si>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</si>
  <si>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</si>
  <si>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</si>
  <si>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</si>
  <si>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</si>
  <si>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</si>
  <si>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</si>
  <si>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</si>
  <si>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</si>
  <si>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</si>
  <si>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</si>
  <si>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</si>
  <si>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</si>
  <si>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</si>
  <si>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</si>
  <si>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</si>
  <si>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</si>
  <si>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</si>
  <si>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</si>
  <si>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</si>
  <si>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</si>
  <si>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</si>
  <si>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</si>
  <si>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</si>
  <si>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</si>
  <si>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</si>
  <si>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</si>
  <si>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</si>
  <si>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</si>
  <si>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</si>
  <si>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</si>
  <si>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</si>
  <si>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</si>
  <si>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</si>
  <si>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</si>
  <si>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</si>
  <si>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</si>
  <si>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</si>
  <si>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</si>
  <si>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</si>
  <si>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</si>
  <si>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</si>
  <si>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</si>
  <si>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</si>
  <si>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</si>
  <si>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</si>
  <si>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</si>
  <si>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</si>
  <si>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</si>
  <si>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</si>
  <si>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</si>
  <si>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</si>
  <si>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</si>
  <si>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</si>
  <si>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</si>
  <si>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</si>
  <si>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</si>
  <si>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</si>
  <si>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</si>
  <si>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</si>
  <si>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</si>
  <si>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</si>
  <si>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</si>
  <si>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</si>
  <si>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</si>
  <si>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</si>
  <si>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</si>
  <si>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</si>
  <si>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</si>
  <si>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</si>
  <si>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</si>
  <si>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</si>
  <si>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</si>
  <si>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</si>
  <si>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</si>
  <si>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</si>
  <si>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</si>
  <si>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</si>
  <si>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</si>
  <si>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</si>
  <si>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</si>
  <si>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</si>
  <si>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</si>
  <si>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</si>
  <si>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</si>
  <si>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</si>
  <si>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</si>
  <si>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</si>
  <si>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</si>
  <si>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</si>
  <si>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</si>
  <si>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</si>
  <si>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</si>
  <si>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</si>
  <si>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</si>
  <si>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</si>
  <si>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</si>
  <si>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</si>
  <si>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</si>
  <si>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</si>
  <si>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</si>
  <si>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</si>
  <si>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</si>
  <si>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</si>
  <si>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</si>
  <si>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</si>
  <si>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</si>
  <si>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</si>
  <si>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</si>
  <si>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</si>
  <si>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</si>
  <si>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</si>
  <si>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</si>
  <si>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</si>
  <si>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</si>
  <si>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</si>
  <si>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</si>
  <si>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</si>
  <si>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</si>
  <si>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</si>
  <si>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</si>
  <si>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</si>
  <si>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</si>
  <si>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</si>
  <si>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</si>
  <si>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</si>
  <si>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</si>
  <si>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</si>
  <si>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</si>
  <si>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</si>
  <si>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</si>
  <si>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</si>
  <si>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</si>
  <si>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</si>
  <si>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</si>
  <si>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</si>
  <si>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</si>
  <si>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</si>
  <si>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</si>
  <si>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</si>
  <si>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</si>
  <si>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</si>
  <si>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</si>
  <si>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</si>
  <si>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</si>
  <si>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</si>
  <si>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</si>
  <si>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</si>
  <si>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</si>
  <si>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</si>
  <si>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</si>
  <si>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</si>
  <si>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</si>
  <si>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</si>
  <si>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</si>
  <si>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</si>
  <si>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</si>
  <si>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</si>
  <si>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</si>
  <si>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</si>
  <si>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</si>
  <si>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</si>
  <si>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</si>
  <si>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</si>
  <si>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</si>
  <si>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</si>
  <si>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</si>
  <si>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</si>
  <si>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</si>
  <si>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</si>
  <si>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</si>
  <si>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</si>
  <si>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</si>
  <si>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</si>
  <si>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</si>
  <si>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</si>
  <si>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</si>
  <si>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</si>
  <si>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</si>
  <si>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</si>
  <si>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</si>
  <si>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</si>
  <si>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</si>
  <si>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</si>
  <si>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</si>
  <si>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</si>
  <si>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</si>
  <si>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</si>
  <si>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</si>
  <si>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</si>
  <si>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</si>
  <si>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</si>
  <si>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</si>
  <si>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</si>
  <si>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</si>
  <si>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</si>
  <si>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</si>
  <si>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</si>
  <si>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</si>
  <si>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</si>
  <si>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</si>
  <si>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</si>
  <si>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</si>
  <si>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</si>
  <si>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</si>
  <si>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</si>
  <si>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</si>
  <si>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</si>
  <si>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</si>
  <si>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</si>
  <si>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</si>
  <si>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</si>
  <si>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</si>
  <si>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</si>
  <si>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</si>
  <si>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</si>
  <si>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</si>
  <si>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</si>
  <si>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</si>
  <si>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</si>
  <si>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</si>
  <si>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</si>
  <si>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</si>
  <si>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</si>
  <si>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</si>
  <si>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</si>
  <si>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</si>
  <si>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</si>
  <si>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</si>
  <si>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</si>
  <si>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</si>
  <si>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</si>
  <si>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</si>
  <si>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</si>
  <si>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</si>
  <si>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</si>
  <si>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</si>
  <si>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</si>
  <si>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</si>
  <si>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</si>
  <si>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</si>
  <si>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</si>
  <si>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</si>
  <si>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</si>
  <si>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</si>
  <si>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</si>
  <si>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</si>
  <si>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</si>
  <si>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</si>
  <si>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</si>
  <si>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</si>
  <si>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</si>
  <si>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</si>
  <si>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</si>
  <si>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</si>
  <si>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</si>
  <si>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</si>
  <si>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</si>
  <si>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</si>
  <si>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</si>
  <si>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</si>
  <si>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</si>
  <si>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</si>
  <si>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</si>
  <si>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</si>
  <si>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</si>
  <si>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</si>
  <si>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</si>
  <si>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</si>
  <si>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</si>
  <si>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</si>
  <si>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</si>
  <si>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</si>
  <si>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</si>
  <si>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</si>
  <si>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</si>
  <si>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</si>
  <si>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</si>
  <si>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</si>
  <si>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</si>
  <si>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</si>
  <si>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</si>
  <si>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</si>
  <si>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</si>
  <si>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</si>
  <si>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</si>
  <si>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</si>
  <si>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</si>
  <si>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</si>
  <si>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</si>
  <si>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</si>
  <si>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</si>
  <si>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</si>
  <si>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</si>
  <si>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</si>
  <si>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</si>
  <si>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</si>
  <si>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</si>
  <si>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</si>
  <si>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</si>
  <si>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</si>
  <si>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</si>
  <si>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</si>
  <si>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</si>
  <si>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</si>
  <si>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</si>
  <si>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</si>
  <si>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</si>
  <si>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</si>
  <si>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</si>
  <si>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</si>
  <si>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</si>
  <si>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</si>
  <si>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</si>
  <si>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</si>
  <si>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</si>
  <si>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</si>
  <si>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</si>
  <si>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</si>
  <si>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</si>
  <si>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</si>
  <si>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</si>
  <si>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</si>
  <si>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</si>
  <si>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</si>
  <si>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</si>
  <si>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</si>
  <si>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</si>
  <si>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</si>
  <si>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</si>
  <si>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</si>
  <si>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</si>
  <si>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</si>
  <si>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</si>
  <si>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</si>
  <si>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</si>
  <si>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</si>
  <si>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</si>
  <si>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</si>
  <si>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</si>
  <si>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</si>
  <si>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</si>
  <si>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</si>
  <si>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</si>
  <si>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</si>
  <si>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</si>
  <si>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</si>
  <si>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</si>
  <si>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</si>
  <si>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</si>
  <si>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</si>
  <si>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</si>
  <si>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</si>
  <si>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</si>
  <si>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</si>
  <si>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</si>
  <si>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</si>
  <si>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</si>
  <si>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</si>
  <si>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</si>
  <si>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</si>
  <si>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</si>
  <si>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</si>
  <si>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</si>
  <si>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</si>
  <si>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</si>
  <si>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</si>
  <si>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</si>
  <si>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</si>
  <si>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</si>
  <si>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</si>
  <si>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</si>
  <si>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</si>
  <si>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</si>
  <si>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</si>
  <si>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</si>
  <si>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</si>
  <si>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</si>
  <si>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</si>
  <si>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</si>
  <si>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</si>
  <si>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</si>
  <si>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</si>
  <si>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</si>
  <si>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</si>
  <si>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</si>
  <si>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</si>
  <si>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</si>
  <si>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</si>
  <si>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</si>
  <si>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</si>
  <si>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</si>
  <si>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</si>
  <si>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</si>
  <si>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</si>
  <si>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</si>
  <si>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</si>
  <si>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</si>
  <si>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</si>
  <si>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</si>
  <si>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</si>
  <si>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</si>
  <si>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</si>
  <si>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</si>
  <si>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</si>
  <si>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</si>
  <si>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</si>
  <si>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</si>
  <si>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</si>
  <si>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</si>
  <si>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</si>
  <si>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</si>
  <si>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</si>
  <si>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</si>
  <si>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</si>
  <si>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</si>
  <si>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</si>
  <si>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</si>
  <si>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</si>
  <si>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</si>
  <si>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</si>
  <si>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</si>
  <si>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</si>
  <si>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</si>
  <si>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</si>
  <si>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</si>
  <si>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</si>
  <si>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</si>
  <si>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</si>
  <si>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</si>
  <si>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</si>
  <si>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</si>
  <si>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</si>
  <si>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</si>
  <si>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</si>
  <si>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</si>
  <si>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</si>
  <si>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</si>
  <si>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</si>
  <si>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</si>
  <si>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</si>
  <si>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</si>
  <si>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</si>
  <si>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</si>
  <si>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</si>
  <si>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</si>
  <si>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</si>
  <si>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</si>
  <si>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</si>
  <si>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</si>
  <si>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</si>
  <si>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</si>
  <si>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</si>
  <si>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</si>
  <si>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</si>
  <si>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</si>
  <si>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</si>
  <si>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</si>
  <si>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</si>
  <si>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</si>
  <si>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</si>
  <si>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</si>
  <si>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</si>
  <si>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</si>
  <si>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</si>
  <si>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</si>
  <si>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</si>
  <si>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</si>
  <si>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</si>
  <si>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</si>
  <si>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</si>
  <si>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</si>
  <si>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</si>
  <si>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</si>
  <si>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</si>
  <si>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</si>
  <si>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</si>
  <si>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</si>
  <si>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</si>
  <si>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</si>
  <si>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</si>
  <si>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</si>
  <si>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</si>
  <si>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</si>
  <si>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</si>
  <si>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</si>
  <si>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</si>
  <si>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</si>
  <si>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</si>
  <si>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</si>
  <si>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</si>
  <si>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</si>
  <si>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</si>
  <si>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</si>
  <si>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</si>
  <si>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</si>
  <si>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</si>
  <si>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</si>
  <si>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</si>
  <si>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</si>
  <si>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</si>
  <si>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</si>
  <si>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</si>
  <si>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</si>
  <si>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</si>
  <si>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</si>
  <si>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</si>
  <si>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</si>
  <si>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</si>
  <si>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</si>
  <si>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</si>
  <si>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</si>
  <si>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</si>
  <si>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</si>
  <si>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</si>
  <si>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</si>
  <si>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</si>
  <si>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</si>
  <si>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</si>
  <si>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</si>
  <si>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</si>
  <si>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</si>
  <si>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</si>
  <si>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</si>
  <si>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</si>
  <si>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</si>
  <si>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</si>
  <si>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</si>
  <si>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</si>
  <si>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</si>
  <si>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</si>
  <si>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</si>
  <si>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</si>
  <si>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</si>
  <si>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</si>
  <si>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</si>
  <si>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</si>
  <si>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</si>
  <si>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</si>
  <si>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</si>
  <si>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</si>
  <si>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</si>
  <si>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</si>
  <si>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</si>
  <si>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</si>
  <si>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</si>
  <si>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</si>
  <si>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</si>
  <si>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</si>
  <si>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</si>
  <si>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</si>
  <si>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</si>
  <si>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</si>
  <si>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</si>
  <si>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</si>
  <si>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</si>
  <si>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</si>
  <si>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</si>
  <si>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</si>
  <si>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</si>
  <si>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</si>
  <si>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</si>
  <si>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</si>
  <si>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</si>
  <si>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</si>
  <si>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</si>
  <si>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</si>
  <si>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</si>
  <si>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</si>
  <si>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</si>
  <si>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</si>
  <si>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</si>
  <si>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</si>
  <si>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</si>
  <si>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</si>
  <si>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</si>
  <si>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</si>
  <si>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</si>
  <si>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</si>
  <si>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</si>
  <si>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</si>
  <si>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</si>
  <si>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</si>
  <si>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</si>
  <si>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</si>
  <si>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</si>
  <si>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</si>
  <si>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</si>
  <si>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</si>
  <si>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</si>
  <si>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</si>
  <si>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</si>
  <si>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</si>
  <si>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</si>
  <si>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</si>
  <si>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</si>
  <si>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</si>
  <si>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</si>
  <si>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</si>
  <si>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</si>
  <si>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</si>
  <si>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</si>
  <si>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</si>
  <si>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</si>
  <si>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</si>
  <si>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</si>
  <si>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</si>
  <si>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</si>
  <si>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</si>
  <si>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</si>
  <si>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</si>
  <si>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</si>
  <si>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</si>
  <si>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</si>
  <si>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</si>
  <si>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</si>
  <si>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</si>
  <si>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</si>
  <si>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</si>
  <si>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</si>
  <si>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</si>
  <si>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</si>
  <si>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</si>
  <si>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</si>
  <si>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</si>
  <si>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</si>
  <si>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</si>
  <si>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</si>
  <si>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</si>
  <si>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</si>
  <si>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</si>
  <si>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</si>
  <si>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</si>
  <si>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</si>
  <si>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</si>
  <si>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</si>
  <si>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</si>
  <si>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</si>
  <si>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</si>
  <si>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</si>
  <si>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</si>
  <si>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</si>
  <si>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</si>
  <si>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</si>
  <si>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</si>
  <si>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</si>
  <si>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</si>
  <si>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</si>
  <si>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</si>
  <si>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</si>
  <si>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</si>
  <si>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</si>
  <si>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</si>
  <si>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</si>
  <si>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</si>
  <si>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</si>
  <si>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</si>
  <si>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</si>
  <si>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</si>
  <si>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</si>
  <si>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</si>
  <si>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</si>
  <si>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</si>
  <si>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</si>
  <si>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</si>
  <si>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</si>
  <si>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</si>
  <si>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</si>
  <si>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</si>
  <si>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</si>
  <si>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</si>
  <si>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</si>
  <si>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</si>
  <si>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</si>
  <si>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</si>
  <si>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</si>
  <si>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</si>
  <si>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</si>
  <si>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</si>
  <si>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</si>
  <si>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</si>
  <si>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</si>
  <si>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</si>
  <si>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</si>
  <si>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</si>
  <si>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</si>
  <si>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</si>
  <si>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</si>
  <si>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</si>
  <si>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</si>
  <si>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</si>
  <si>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</si>
  <si>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</si>
  <si>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</si>
  <si>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</si>
  <si>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</si>
  <si>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</si>
  <si>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</si>
  <si>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</si>
  <si>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</si>
  <si>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</si>
  <si>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</si>
  <si>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</si>
  <si>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</si>
  <si>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</si>
  <si>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</si>
  <si>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</si>
  <si>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</si>
  <si>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</si>
  <si>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</si>
  <si>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</si>
  <si>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</si>
  <si>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</si>
  <si>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</si>
  <si>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</si>
  <si>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</si>
  <si>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</si>
  <si>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</si>
  <si>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</si>
  <si>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</si>
  <si>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</si>
  <si>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</si>
  <si>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</si>
  <si>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</si>
  <si>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</si>
  <si>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</si>
  <si>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</si>
  <si>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</si>
  <si>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</si>
  <si>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</si>
  <si>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</si>
  <si>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</si>
  <si>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</si>
  <si>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</si>
  <si>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</si>
  <si>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</si>
  <si>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</si>
  <si>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</si>
  <si>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</si>
  <si>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</si>
  <si>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</si>
  <si>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</si>
  <si>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</si>
  <si>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</si>
  <si>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</si>
  <si>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</si>
  <si>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</si>
  <si>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</si>
  <si>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</si>
  <si>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</si>
  <si>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</si>
  <si>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</si>
  <si>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</si>
  <si>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</si>
  <si>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</si>
  <si>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</si>
  <si>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</si>
  <si>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</si>
  <si>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</si>
  <si>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</si>
  <si>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</si>
  <si>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</si>
  <si>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</si>
  <si>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</si>
  <si>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</si>
  <si>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</si>
  <si>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</si>
  <si>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</si>
  <si>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</si>
  <si>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</si>
  <si>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</si>
  <si>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</si>
  <si>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</si>
  <si>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</si>
  <si>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</si>
  <si>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</si>
  <si>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</si>
  <si>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</si>
  <si>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</si>
  <si>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</si>
  <si>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</si>
  <si>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</si>
  <si>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</si>
  <si>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</si>
  <si>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</si>
  <si>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</si>
  <si>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</si>
  <si>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</si>
  <si>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</si>
  <si>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</si>
  <si>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</si>
  <si>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</si>
  <si>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</si>
  <si>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</si>
  <si>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</si>
  <si>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</si>
  <si>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</si>
  <si>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</si>
  <si>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</si>
  <si>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</si>
  <si>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</si>
  <si>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</si>
  <si>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</si>
  <si>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</si>
  <si>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</si>
  <si>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</si>
  <si>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</si>
  <si>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</si>
  <si>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</si>
  <si>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</si>
  <si>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</si>
  <si>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</si>
  <si>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</si>
  <si>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</si>
  <si>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</si>
  <si>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</si>
  <si>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</si>
  <si>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</si>
  <si>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</si>
  <si>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</si>
  <si>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</si>
  <si>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</si>
  <si>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</si>
  <si>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</si>
  <si>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</si>
  <si>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</si>
  <si>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</si>
  <si>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</si>
  <si>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</si>
  <si>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</si>
  <si>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</si>
  <si>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</si>
  <si>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</si>
  <si>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</si>
  <si>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</si>
  <si>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</si>
  <si>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</si>
  <si>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</si>
  <si>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</si>
  <si>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</si>
  <si>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</si>
  <si>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</si>
  <si>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</si>
  <si>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</si>
  <si>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</si>
  <si>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</si>
  <si>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</si>
  <si>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</si>
  <si>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</si>
  <si>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</si>
  <si>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</si>
  <si>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</si>
  <si>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</si>
  <si>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</si>
  <si>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</si>
  <si>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</si>
  <si>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</si>
  <si>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</si>
  <si>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</si>
  <si>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</si>
  <si>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</si>
  <si>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</si>
  <si>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</si>
  <si>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</si>
  <si>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</si>
  <si>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</si>
  <si>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</si>
  <si>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</si>
  <si>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</si>
  <si>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</si>
  <si>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</si>
  <si>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</si>
  <si>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</si>
  <si>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</si>
  <si>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</si>
  <si>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</si>
  <si>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</si>
  <si>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</si>
  <si>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</si>
  <si>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</si>
  <si>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</si>
  <si>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</si>
  <si>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</si>
  <si>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</si>
  <si>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</si>
  <si>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</si>
  <si>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</si>
  <si>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</si>
  <si>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</si>
  <si>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</si>
  <si>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</si>
  <si>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</si>
  <si>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</si>
  <si>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</si>
  <si>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</si>
  <si>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</si>
  <si>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</si>
  <si>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</si>
  <si>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</si>
  <si>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</si>
  <si>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</si>
  <si>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</si>
  <si>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</si>
  <si>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</si>
  <si>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</si>
  <si>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</si>
  <si>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</si>
  <si>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</si>
  <si>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</si>
  <si>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</si>
  <si>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</si>
  <si>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</si>
  <si>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</si>
  <si>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</si>
  <si>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</si>
  <si>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</si>
  <si>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</si>
  <si>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</si>
  <si>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</si>
  <si>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</si>
  <si>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</si>
  <si>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</si>
  <si>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</si>
  <si>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</si>
  <si>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</si>
  <si>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</si>
  <si>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</si>
  <si>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</si>
  <si>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</si>
  <si>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</si>
  <si>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</si>
  <si>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</si>
  <si>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</si>
  <si>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</si>
  <si>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</si>
  <si>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</si>
  <si>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</si>
  <si>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</si>
  <si>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</si>
  <si>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</si>
  <si>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</si>
  <si>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</si>
  <si>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</si>
  <si>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</si>
  <si>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</si>
  <si>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</si>
  <si>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</si>
  <si>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</si>
  <si>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</si>
  <si>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</si>
  <si>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</si>
  <si>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</si>
  <si>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</si>
  <si>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</si>
  <si>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</si>
  <si>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</si>
  <si>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</si>
  <si>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</si>
  <si>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</si>
  <si>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</si>
  <si>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</si>
  <si>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</si>
  <si>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</si>
  <si>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</si>
  <si>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</si>
  <si>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</si>
  <si>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</si>
  <si>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</si>
  <si>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</si>
  <si>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</si>
  <si>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</si>
  <si>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</si>
  <si>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</si>
  <si>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</si>
  <si>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</si>
  <si>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</si>
  <si>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</si>
  <si>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</si>
  <si>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</si>
  <si>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</si>
  <si>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</si>
  <si>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</si>
  <si>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</si>
  <si>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</si>
  <si>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</si>
  <si>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</si>
  <si>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</si>
  <si>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</si>
  <si>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</si>
  <si>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</si>
  <si>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</si>
  <si>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</si>
  <si>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</si>
  <si>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</si>
  <si>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</si>
  <si>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</si>
  <si>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</si>
  <si>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</si>
  <si>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</si>
  <si>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</si>
  <si>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</si>
  <si>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</si>
  <si>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</si>
  <si>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</si>
  <si>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</si>
  <si>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</si>
  <si>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</si>
  <si>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</si>
  <si>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</si>
  <si>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</si>
  <si>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</si>
  <si>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</si>
  <si>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</si>
  <si>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</si>
  <si>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</si>
  <si>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</si>
  <si>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</si>
  <si>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</si>
  <si>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</si>
  <si>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</si>
  <si>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</si>
  <si>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</si>
  <si>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</si>
  <si>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</si>
  <si>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</si>
  <si>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</si>
  <si>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</si>
  <si>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</si>
  <si>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</si>
  <si>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</si>
  <si>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</si>
  <si>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</si>
  <si>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</si>
  <si>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</si>
  <si>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</si>
  <si>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</si>
  <si>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</si>
  <si>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</si>
  <si>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</si>
  <si>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</si>
  <si>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</si>
  <si>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</si>
  <si>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</si>
  <si>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</si>
  <si>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</si>
  <si>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</si>
  <si>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</si>
  <si>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</si>
  <si>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</si>
  <si>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</si>
  <si>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</si>
  <si>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</si>
  <si>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</si>
  <si>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</si>
  <si>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</si>
  <si>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</si>
  <si>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</si>
  <si>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</si>
  <si>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</si>
  <si>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</si>
  <si>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</si>
  <si>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</si>
  <si>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</si>
  <si>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</si>
  <si>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</si>
  <si>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</si>
  <si>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</si>
  <si>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</si>
  <si>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</si>
  <si>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</si>
  <si>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</si>
  <si>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</si>
  <si>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</si>
  <si>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</si>
  <si>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</si>
  <si>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</si>
  <si>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</si>
  <si>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</si>
  <si>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</si>
  <si>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</si>
  <si>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</si>
  <si>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</si>
  <si>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</si>
  <si>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</si>
  <si>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</si>
  <si>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</si>
  <si>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</si>
  <si>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</si>
  <si>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</si>
  <si>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</si>
  <si>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</si>
  <si>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</si>
  <si>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</si>
  <si>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</si>
  <si>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</si>
  <si>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</si>
  <si>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</si>
  <si>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</si>
  <si>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</si>
  <si>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</si>
  <si>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</si>
  <si>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</si>
  <si>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</si>
  <si>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</si>
  <si>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</si>
  <si>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</si>
  <si>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</si>
  <si>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</si>
  <si>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</si>
  <si>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</si>
  <si>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</si>
  <si>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</si>
  <si>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</si>
  <si>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</si>
  <si>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</si>
  <si>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</si>
  <si>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</si>
  <si>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</si>
  <si>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</si>
  <si>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</si>
  <si>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</si>
  <si>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</si>
  <si>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</si>
  <si>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</si>
  <si>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</si>
  <si>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</si>
  <si>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</si>
  <si>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</si>
  <si>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</si>
  <si>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</si>
  <si>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</si>
  <si>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</si>
  <si>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</si>
  <si>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</si>
  <si>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</si>
  <si>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</si>
  <si>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</si>
  <si>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</si>
  <si>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</si>
  <si>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</si>
  <si>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</si>
  <si>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</si>
  <si>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</si>
  <si>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</si>
  <si>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</si>
  <si>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</si>
  <si>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</si>
  <si>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</si>
  <si>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</si>
  <si>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</si>
  <si>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</si>
  <si>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</si>
  <si>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</si>
  <si>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</si>
  <si>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</si>
  <si>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</si>
  <si>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</si>
  <si>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</si>
  <si>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</si>
  <si>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</si>
  <si>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</si>
  <si>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</si>
  <si>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</si>
  <si>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</si>
  <si>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</si>
  <si>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</si>
  <si>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</si>
  <si>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</si>
  <si>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</si>
  <si>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</si>
  <si>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</si>
  <si>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</si>
  <si>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</si>
  <si>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</si>
  <si>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</si>
  <si>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</si>
  <si>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</si>
  <si>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</si>
  <si>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</si>
  <si>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</si>
  <si>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</si>
  <si>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</si>
  <si>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</si>
  <si>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</si>
  <si>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</si>
  <si>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</si>
  <si>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</si>
  <si>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</si>
  <si>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</si>
  <si>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</si>
  <si>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</si>
  <si>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</si>
  <si>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</si>
  <si>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</si>
  <si>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</si>
  <si>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</si>
  <si>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</si>
  <si>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</si>
  <si>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</si>
  <si>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</si>
  <si>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</si>
  <si>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</si>
  <si>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</si>
  <si>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</si>
  <si>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</si>
  <si>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</si>
  <si>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</si>
  <si>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</si>
  <si>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</si>
  <si>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</si>
  <si>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</si>
  <si>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</si>
  <si>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</si>
  <si>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</si>
  <si>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</si>
  <si>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</si>
  <si>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</si>
  <si>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</si>
  <si>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</si>
  <si>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</si>
  <si>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</si>
  <si>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</si>
  <si>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</si>
  <si>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</si>
  <si>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</si>
  <si>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</si>
  <si>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</si>
  <si>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</si>
  <si>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</si>
  <si>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</si>
  <si>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</si>
  <si>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</si>
  <si>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</si>
  <si>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</si>
  <si>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</si>
  <si>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</si>
  <si>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</si>
  <si>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</si>
  <si>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</si>
  <si>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</si>
  <si>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</si>
  <si>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</si>
  <si>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</si>
  <si>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</si>
  <si>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</si>
  <si>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</si>
  <si>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</si>
  <si>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</si>
  <si>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</si>
  <si>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</si>
  <si>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</si>
  <si>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</si>
  <si>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</si>
  <si>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</si>
  <si>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</si>
  <si>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</si>
  <si>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</si>
  <si>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</si>
  <si>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</si>
  <si>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</si>
  <si>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</si>
  <si>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</si>
  <si>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</si>
  <si>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</si>
  <si>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</si>
  <si>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</si>
  <si>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</si>
  <si>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</si>
  <si>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</si>
  <si>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</si>
  <si>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</si>
  <si>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</si>
  <si>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</si>
  <si>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</si>
  <si>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</si>
  <si>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</si>
  <si>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</si>
  <si>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</si>
  <si>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</si>
  <si>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</si>
  <si>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</si>
  <si>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</si>
  <si>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</si>
  <si>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</si>
  <si>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</si>
  <si>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</si>
  <si>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</si>
  <si>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</si>
  <si>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</si>
  <si>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</si>
  <si>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</si>
  <si>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</si>
  <si>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</si>
  <si>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</si>
  <si>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</si>
  <si>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</si>
  <si>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</si>
  <si>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</si>
  <si>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</si>
  <si>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</si>
  <si>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</si>
  <si>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</si>
  <si>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</si>
  <si>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</si>
  <si>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</si>
  <si>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</si>
  <si>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</si>
  <si>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</si>
  <si>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</si>
  <si>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</si>
  <si>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</si>
  <si>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</si>
  <si>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</si>
  <si>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</si>
  <si>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</si>
  <si>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</si>
  <si>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</si>
  <si>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</si>
  <si>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</si>
  <si>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</si>
  <si>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</si>
  <si>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</si>
  <si>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</si>
  <si>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</si>
  <si>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</si>
  <si>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</si>
  <si>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</si>
  <si>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</si>
  <si>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</si>
  <si>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</si>
  <si>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</si>
  <si>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</si>
  <si>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</si>
  <si>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</si>
  <si>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</si>
  <si>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</si>
  <si>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</si>
  <si>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</si>
  <si>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</si>
  <si>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</si>
  <si>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</si>
  <si>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</si>
  <si>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</si>
  <si>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</si>
  <si>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</si>
  <si>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</si>
  <si>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</si>
  <si>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</si>
  <si>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</si>
  <si>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</si>
  <si>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</si>
  <si>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</si>
  <si>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</si>
  <si>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</si>
  <si>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</si>
  <si>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</si>
  <si>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</si>
  <si>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</si>
  <si>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</si>
  <si>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</si>
  <si>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</si>
  <si>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</si>
  <si>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</si>
  <si>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</si>
  <si>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</si>
  <si>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</si>
  <si>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</si>
  <si>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</si>
  <si>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</si>
  <si>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</si>
  <si>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</si>
  <si>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</si>
  <si>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</si>
  <si>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</si>
  <si>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</si>
  <si>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</si>
  <si>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</si>
  <si>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</si>
  <si>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</si>
  <si>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</si>
  <si>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</si>
  <si>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</si>
  <si>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</si>
  <si>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</si>
  <si>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</si>
  <si>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</si>
  <si>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</si>
  <si>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</si>
  <si>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</si>
  <si>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</si>
  <si>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</si>
  <si>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</si>
  <si>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</si>
  <si>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</si>
  <si>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</si>
  <si>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</si>
  <si>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</si>
  <si>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</si>
  <si>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</si>
  <si>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</si>
  <si>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</si>
  <si>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</si>
  <si>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</si>
  <si>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</si>
  <si>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</si>
  <si>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</si>
  <si>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</si>
  <si>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</si>
  <si>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</si>
  <si>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</si>
  <si>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</si>
  <si>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</si>
  <si>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</si>
  <si>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</si>
  <si>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</si>
  <si>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</si>
  <si>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</si>
  <si>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</si>
  <si>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</si>
  <si>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</si>
  <si>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</si>
  <si>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</si>
  <si>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</si>
  <si>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</si>
  <si>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</si>
  <si>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</si>
  <si>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</si>
  <si>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</si>
  <si>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</si>
  <si>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</si>
  <si>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</si>
  <si>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</si>
  <si>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</si>
  <si>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</si>
  <si>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</si>
  <si>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</si>
  <si>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</si>
  <si>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</si>
  <si>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</si>
  <si>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</si>
  <si>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</si>
  <si>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</si>
  <si>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</si>
  <si>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</si>
  <si>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</si>
  <si>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</si>
  <si>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</si>
  <si>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</si>
  <si>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</si>
  <si>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</si>
  <si>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</si>
  <si>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</si>
  <si>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</si>
  <si>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</si>
  <si>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</si>
  <si>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</si>
  <si>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</si>
  <si>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</si>
  <si>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</si>
  <si>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</si>
  <si>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</si>
  <si>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</si>
  <si>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</si>
  <si>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</si>
  <si>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</si>
  <si>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</si>
  <si>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</si>
  <si>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</si>
  <si>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</si>
  <si>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</si>
  <si>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</si>
  <si>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</si>
  <si>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</si>
  <si>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</si>
  <si>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</si>
  <si>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</si>
  <si>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</si>
  <si>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</si>
  <si>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</si>
  <si>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</si>
  <si>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</si>
  <si>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</si>
  <si>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</si>
  <si>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</si>
  <si>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</si>
  <si>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</si>
  <si>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</si>
  <si>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</si>
  <si>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</si>
  <si>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</si>
  <si>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</si>
  <si>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</si>
  <si>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</si>
  <si>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</si>
  <si>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</si>
  <si>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</si>
  <si>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</si>
  <si>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</si>
  <si>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</si>
  <si>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</si>
  <si>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</si>
  <si>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</si>
  <si>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</si>
  <si>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</si>
  <si>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</si>
  <si>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</si>
  <si>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</si>
  <si>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</si>
  <si>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</si>
  <si>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</si>
  <si>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</si>
  <si>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</si>
  <si>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</si>
  <si>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</si>
  <si>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</si>
  <si>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</si>
  <si>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</si>
  <si>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</si>
  <si>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</si>
  <si>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</si>
  <si>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</si>
  <si>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</si>
  <si>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</si>
  <si>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</si>
  <si>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</si>
  <si>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</si>
  <si>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</si>
  <si>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</si>
  <si>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</si>
  <si>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</si>
  <si>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</si>
  <si>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</si>
  <si>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</si>
  <si>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</si>
  <si>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</si>
  <si>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</si>
  <si>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</si>
  <si>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</si>
  <si>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</si>
  <si>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</si>
  <si>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</si>
  <si>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</si>
  <si>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</si>
  <si>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</si>
  <si>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</si>
  <si>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</si>
  <si>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</si>
  <si>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</si>
  <si>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</si>
  <si>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</si>
  <si>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</si>
  <si>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</si>
  <si>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</si>
  <si>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</si>
  <si>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</si>
  <si>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</si>
  <si>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</si>
  <si>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</si>
  <si>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</si>
  <si>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</si>
  <si>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</si>
  <si>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</si>
  <si>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</si>
  <si>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</si>
  <si>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</si>
  <si>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</si>
  <si>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</si>
  <si>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</si>
  <si>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</si>
  <si>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</si>
  <si>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</si>
  <si>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</si>
  <si>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</si>
  <si>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</si>
  <si>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</si>
  <si>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</si>
  <si>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</si>
  <si>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</si>
  <si>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</si>
  <si>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</si>
  <si>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</si>
  <si>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</si>
  <si>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</si>
  <si>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</si>
  <si>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</si>
  <si>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</si>
  <si>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</si>
  <si>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</si>
  <si>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</si>
  <si>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</si>
  <si>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</si>
  <si>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</si>
  <si>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</si>
  <si>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</si>
  <si>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</si>
  <si>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</si>
  <si>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</si>
  <si>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</si>
  <si>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</si>
  <si>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</si>
  <si>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</si>
  <si>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</si>
  <si>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</si>
  <si>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</si>
  <si>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</si>
  <si>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</si>
  <si>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</si>
  <si>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</si>
  <si>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</si>
  <si>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</si>
  <si>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</si>
  <si>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</si>
  <si>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</si>
  <si>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</si>
  <si>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</si>
  <si>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</si>
  <si>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</si>
  <si>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</si>
  <si>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</si>
  <si>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</si>
  <si>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</si>
  <si>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</si>
  <si>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</si>
  <si>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</si>
  <si>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</si>
  <si>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</si>
  <si>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</si>
  <si>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</si>
  <si>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</si>
  <si>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</si>
  <si>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</si>
  <si>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</si>
  <si>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</si>
  <si>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</si>
  <si>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</si>
  <si>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</si>
  <si>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</si>
  <si>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</si>
  <si>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</si>
  <si>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</si>
  <si>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</si>
  <si>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</si>
  <si>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</si>
  <si>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</si>
  <si>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</si>
  <si>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</si>
  <si>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</si>
  <si>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</si>
  <si>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</si>
  <si>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</si>
  <si>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</si>
  <si>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</si>
  <si>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</si>
  <si>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</si>
  <si>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</si>
  <si>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</si>
  <si>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</si>
  <si>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</si>
  <si>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</si>
  <si>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</si>
  <si>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</si>
  <si>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</si>
  <si>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</si>
  <si>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</si>
  <si>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</si>
  <si>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</si>
  <si>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</si>
  <si>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</si>
  <si>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</si>
  <si>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</si>
  <si>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</si>
  <si>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</si>
  <si>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</si>
  <si>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</si>
  <si>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</si>
  <si>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</si>
  <si>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</si>
  <si>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</si>
  <si>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</si>
  <si>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</si>
  <si>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</si>
  <si>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</si>
  <si>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</si>
  <si>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</si>
  <si>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</si>
  <si>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</si>
  <si>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</si>
  <si>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</si>
  <si>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</si>
  <si>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</si>
  <si>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</si>
  <si>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</si>
  <si>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</si>
  <si>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</si>
  <si>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</si>
  <si>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</si>
  <si>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</si>
  <si>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</si>
  <si>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</si>
  <si>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</si>
  <si>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</si>
  <si>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</si>
  <si>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</si>
  <si>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</si>
  <si>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</si>
  <si>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</si>
  <si>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</si>
  <si>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</si>
  <si>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</si>
  <si>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</si>
  <si>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</si>
  <si>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</si>
  <si>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</si>
  <si>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</si>
  <si>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</si>
  <si>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</si>
  <si>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</si>
  <si>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</si>
  <si>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</si>
  <si>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</si>
  <si>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</si>
  <si>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</si>
  <si>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</si>
  <si>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</si>
  <si>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</si>
  <si>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</si>
  <si>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</si>
  <si>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</si>
  <si>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</si>
  <si>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</si>
  <si>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</si>
  <si>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</si>
  <si>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</si>
  <si>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</si>
  <si>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</si>
  <si>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</si>
  <si>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</si>
  <si>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</si>
  <si>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</si>
  <si>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</si>
  <si>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</si>
  <si>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</si>
  <si>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</si>
  <si>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</si>
  <si>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</si>
  <si>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</si>
  <si>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</si>
  <si>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</si>
  <si>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</si>
  <si>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</si>
  <si>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</si>
  <si>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</si>
  <si>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</si>
  <si>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</si>
  <si>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</si>
  <si>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</si>
  <si>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</si>
  <si>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</si>
  <si>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</si>
  <si>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</si>
  <si>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</si>
  <si>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</si>
  <si>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</si>
  <si>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</si>
  <si>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</si>
  <si>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</si>
  <si>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</si>
  <si>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</si>
  <si>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</si>
  <si>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</si>
  <si>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</si>
  <si>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</si>
  <si>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</si>
  <si>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</si>
  <si>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</si>
  <si>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</si>
  <si>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</si>
  <si>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</si>
  <si>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</si>
  <si>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</si>
  <si>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</si>
  <si>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</si>
  <si>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</si>
  <si>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</si>
  <si>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</si>
  <si>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</si>
  <si>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</si>
  <si>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</si>
  <si>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</si>
  <si>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</si>
  <si>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</si>
  <si>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</si>
  <si>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</si>
  <si>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</si>
  <si>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</si>
  <si>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</si>
  <si>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</si>
  <si>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</si>
  <si>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</si>
  <si>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</si>
  <si>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</si>
  <si>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</si>
  <si>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</si>
  <si>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</si>
  <si>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</si>
  <si>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</si>
  <si>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</si>
  <si>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</si>
  <si>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</si>
  <si>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</si>
  <si>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</si>
  <si>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</si>
  <si>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</si>
  <si>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</si>
  <si>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</si>
  <si>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</si>
  <si>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</si>
  <si>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</si>
  <si>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</si>
  <si>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</si>
  <si>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</si>
  <si>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</si>
  <si>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</si>
  <si>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</si>
  <si>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</si>
  <si>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</si>
  <si>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</si>
  <si>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</si>
  <si>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</si>
  <si>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</si>
  <si>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</si>
  <si>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</si>
  <si>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</si>
  <si>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</si>
  <si>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</si>
  <si>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</si>
  <si>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</si>
  <si>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</si>
  <si>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</si>
  <si>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</si>
  <si>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</si>
  <si>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</si>
  <si>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</si>
  <si>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</si>
  <si>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</si>
  <si>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</si>
  <si>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</si>
  <si>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</si>
  <si>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</si>
  <si>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</si>
  <si>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</si>
  <si>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</si>
  <si>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</si>
  <si>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</si>
  <si>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</si>
  <si>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</si>
  <si>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</si>
  <si>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</si>
  <si>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</si>
  <si>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</si>
  <si>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</si>
  <si>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</si>
  <si>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</si>
  <si>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</si>
  <si>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</si>
  <si>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</si>
  <si>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</si>
  <si>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</si>
  <si>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</si>
  <si>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</si>
  <si>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</si>
  <si>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</si>
  <si>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</si>
  <si>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</si>
  <si>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</si>
  <si>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</si>
  <si>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</si>
  <si>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</si>
  <si>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</si>
  <si>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</si>
  <si>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</si>
  <si>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</si>
  <si>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</si>
  <si>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</si>
  <si>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</si>
  <si>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</si>
  <si>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</si>
  <si>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</si>
  <si>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</si>
  <si>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</si>
  <si>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</si>
  <si>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</si>
  <si>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</si>
  <si>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</si>
  <si>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</si>
  <si>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</si>
  <si>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</si>
  <si>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</si>
  <si>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</si>
  <si>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</si>
  <si>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</si>
  <si>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</si>
  <si>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</si>
  <si>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</si>
  <si>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</si>
  <si>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</si>
  <si>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</si>
  <si>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</si>
  <si>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</si>
  <si>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</si>
  <si>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</si>
  <si>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</si>
  <si>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</si>
  <si>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</si>
  <si>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</si>
  <si>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</si>
  <si>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</si>
  <si>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</si>
  <si>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</si>
  <si>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</si>
  <si>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</si>
  <si>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</si>
  <si>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</si>
  <si>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</si>
  <si>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</si>
  <si>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</si>
  <si>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</si>
  <si>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</si>
  <si>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</si>
  <si>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</si>
  <si>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</si>
  <si>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</si>
  <si>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</si>
  <si>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</si>
  <si>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</si>
  <si>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</si>
  <si>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</si>
  <si>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</si>
  <si>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</si>
  <si>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</si>
  <si>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</si>
  <si>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</si>
  <si>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</si>
  <si>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</si>
  <si>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</si>
  <si>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</si>
  <si>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</si>
  <si>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</si>
  <si>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</si>
  <si>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</si>
  <si>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</si>
  <si>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</si>
  <si>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</si>
  <si>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</si>
  <si>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</si>
  <si>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</si>
  <si>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</si>
  <si>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</si>
  <si>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</si>
  <si>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</si>
  <si>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</si>
  <si>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</si>
  <si>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</si>
  <si>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</si>
  <si>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</si>
  <si>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</si>
  <si>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</si>
  <si>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</si>
  <si>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</si>
  <si>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</si>
  <si>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</si>
  <si>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</si>
  <si>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</si>
  <si>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</si>
  <si>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</si>
  <si>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</si>
  <si>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</si>
  <si>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</si>
  <si>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</si>
  <si>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</si>
  <si>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</si>
  <si>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</si>
  <si>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</si>
  <si>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</si>
  <si>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</si>
  <si>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</si>
  <si>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</si>
  <si>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</si>
  <si>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</si>
  <si>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</si>
  <si>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</si>
  <si>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</si>
  <si>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</si>
  <si>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</si>
  <si>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</si>
  <si>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</si>
  <si>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</si>
  <si>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</si>
  <si>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</si>
  <si>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</si>
  <si>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</si>
  <si>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</si>
  <si>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</si>
  <si>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</si>
  <si>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</si>
  <si>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</si>
  <si>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</si>
  <si>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</si>
  <si>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</si>
  <si>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</si>
  <si>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</si>
  <si>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</si>
  <si>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</si>
  <si>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</si>
  <si>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</si>
  <si>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</si>
  <si>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</si>
  <si>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</si>
  <si>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</si>
  <si>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</si>
  <si>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</si>
  <si>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</si>
  <si>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</si>
  <si>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</si>
  <si>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</si>
  <si>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</si>
  <si>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</si>
  <si>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</si>
  <si>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</si>
  <si>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</si>
  <si>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</si>
  <si>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</si>
  <si>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</si>
  <si>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</si>
  <si>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</si>
  <si>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</si>
  <si>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</si>
  <si>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</si>
  <si>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</si>
  <si>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</si>
  <si>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</si>
  <si>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</si>
  <si>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</si>
  <si>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</si>
  <si>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</si>
  <si>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</si>
  <si>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</si>
  <si>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</si>
  <si>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</si>
  <si>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</si>
  <si>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</si>
  <si>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</si>
  <si>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</si>
  <si>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</si>
  <si>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</si>
  <si>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</si>
  <si>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</si>
  <si>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</si>
  <si>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</si>
  <si>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</si>
  <si>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</si>
  <si>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</si>
  <si>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</si>
  <si>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</si>
  <si>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</si>
  <si>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</si>
  <si>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</si>
  <si>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</si>
  <si>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</si>
  <si>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</si>
  <si>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</si>
  <si>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</si>
  <si>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</si>
  <si>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</si>
  <si>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</si>
  <si>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</si>
  <si>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</si>
  <si>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</si>
  <si>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</si>
  <si>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</si>
  <si>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</si>
  <si>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</si>
  <si>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</si>
  <si>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</si>
  <si>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</si>
  <si>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</si>
  <si>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</si>
  <si>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</si>
  <si>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</si>
  <si>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</si>
  <si>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</si>
  <si>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</si>
  <si>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</si>
  <si>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</si>
  <si>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</si>
  <si>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</si>
  <si>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</si>
  <si>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</si>
  <si>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</si>
  <si>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</si>
  <si>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</si>
  <si>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</si>
  <si>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</si>
  <si>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</si>
  <si>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</si>
  <si>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</si>
  <si>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</si>
  <si>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</si>
  <si>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</si>
  <si>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</si>
  <si>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</si>
  <si>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</si>
  <si>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</si>
  <si>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</si>
  <si>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</si>
  <si>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</si>
  <si>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</si>
  <si>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</si>
  <si>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</si>
  <si>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</si>
  <si>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</si>
  <si>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</si>
  <si>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</si>
  <si>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</si>
  <si>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</si>
  <si>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</si>
  <si>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</si>
  <si>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</si>
  <si>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</si>
  <si>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</si>
  <si>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</si>
  <si>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</si>
  <si>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</si>
  <si>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</si>
  <si>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</si>
  <si>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</si>
  <si>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</si>
  <si>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</si>
  <si>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</si>
  <si>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</si>
  <si>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</si>
  <si>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</si>
  <si>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</si>
  <si>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</si>
  <si>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</si>
  <si>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</si>
  <si>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</si>
  <si>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</si>
  <si>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</si>
  <si>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</si>
  <si>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</si>
  <si>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</si>
  <si>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</si>
  <si>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</si>
  <si>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</si>
  <si>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</si>
  <si>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</si>
  <si>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</si>
  <si>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</si>
  <si>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</si>
  <si>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</si>
  <si>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</si>
  <si>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</si>
  <si>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</si>
  <si>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</si>
  <si>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</si>
  <si>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</si>
  <si>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</si>
  <si>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</si>
  <si>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</si>
  <si>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</si>
  <si>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</si>
  <si>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</si>
  <si>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</si>
  <si>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</si>
  <si>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</si>
  <si>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</si>
  <si>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</si>
  <si>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</si>
  <si>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</si>
  <si>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</si>
  <si>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</si>
  <si>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</si>
  <si>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</si>
  <si>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</si>
  <si>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</si>
  <si>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</si>
  <si>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</si>
  <si>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</si>
  <si>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</si>
  <si>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</si>
  <si>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</si>
  <si>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</si>
  <si>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</si>
  <si>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</si>
  <si>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</si>
  <si>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</si>
  <si>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</si>
  <si>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</si>
  <si>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</si>
  <si>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</si>
  <si>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</si>
  <si>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</si>
  <si>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</si>
  <si>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</si>
  <si>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</si>
  <si>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</si>
  <si>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</si>
  <si>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</si>
  <si>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</si>
  <si>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</si>
  <si>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</si>
  <si>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</si>
  <si>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</si>
  <si>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</si>
  <si>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</si>
  <si>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</si>
  <si>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</si>
  <si>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</si>
  <si>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</si>
  <si>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</si>
  <si>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</si>
  <si>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</si>
  <si>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</si>
  <si>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</si>
  <si>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</si>
  <si>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</si>
  <si>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</si>
  <si>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</si>
  <si>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</si>
  <si>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</si>
  <si>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</si>
  <si>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</si>
  <si>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</si>
  <si>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</si>
  <si>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</si>
  <si>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</si>
  <si>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</si>
  <si>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</si>
  <si>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</si>
  <si>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</si>
  <si>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</si>
  <si>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</si>
  <si>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</si>
  <si>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</si>
  <si>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</si>
  <si>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</si>
  <si>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</si>
  <si>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</si>
  <si>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</si>
  <si>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</si>
  <si>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</si>
  <si>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</si>
  <si>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</si>
  <si>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</si>
  <si>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</si>
  <si>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</si>
  <si>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</si>
  <si>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</si>
  <si>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</si>
  <si>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</si>
  <si>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</si>
  <si>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</si>
  <si>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</si>
  <si>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</si>
  <si>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</si>
  <si>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</si>
  <si>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</si>
  <si>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</si>
  <si>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</si>
  <si>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</si>
  <si>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</si>
  <si>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</si>
  <si>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</si>
  <si>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</si>
  <si>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</si>
  <si>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</si>
  <si>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</si>
  <si>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</si>
  <si>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</si>
  <si>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</si>
  <si>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</si>
  <si>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</si>
  <si>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</si>
  <si>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</si>
  <si>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</si>
  <si>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</si>
  <si>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</si>
  <si>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</si>
  <si>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</si>
  <si>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</si>
  <si>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</si>
  <si>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</si>
  <si>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</si>
  <si>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</si>
  <si>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</si>
  <si>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</si>
  <si>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</si>
  <si>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</si>
  <si>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</si>
  <si>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</si>
  <si>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</si>
  <si>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</si>
  <si>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</si>
  <si>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</si>
  <si>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</si>
  <si>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</si>
  <si>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</si>
  <si>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</si>
  <si>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</si>
  <si>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</si>
  <si>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</si>
  <si>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</si>
  <si>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</si>
  <si>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</si>
  <si>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</si>
  <si>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</si>
  <si>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</si>
  <si>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</si>
  <si>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</si>
  <si>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</si>
  <si>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</si>
  <si>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</si>
  <si>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</si>
  <si>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</si>
  <si>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</si>
  <si>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</si>
  <si>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</si>
  <si>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</si>
  <si>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</si>
  <si>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</si>
  <si>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</si>
  <si>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</si>
  <si>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</si>
  <si>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</si>
  <si>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</si>
  <si>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</si>
  <si>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</si>
  <si>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</si>
  <si>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</si>
  <si>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</si>
  <si>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</si>
  <si>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</si>
  <si>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</si>
  <si>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</si>
  <si>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</si>
  <si>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</si>
  <si>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</si>
  <si>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</si>
  <si>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</si>
  <si>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</si>
  <si>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</si>
  <si>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</si>
  <si>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</si>
  <si>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</si>
  <si>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</si>
  <si>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</si>
  <si>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</si>
  <si>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</si>
  <si>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</si>
  <si>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</si>
  <si>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</si>
  <si>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</si>
  <si>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</si>
  <si>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</si>
  <si>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</si>
  <si>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</si>
  <si>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</si>
  <si>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</si>
  <si>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</si>
  <si>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</si>
  <si>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</si>
  <si>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</si>
  <si>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</si>
  <si>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</si>
  <si>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</si>
  <si>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</si>
  <si>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</si>
  <si>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</si>
  <si>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</si>
  <si>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</si>
  <si>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</si>
  <si>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</si>
  <si>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</si>
  <si>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</si>
  <si>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</si>
  <si>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</si>
  <si>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</si>
  <si>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</si>
  <si>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</si>
  <si>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</si>
  <si>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</si>
  <si>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</si>
  <si>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</si>
  <si>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</si>
  <si>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</si>
  <si>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</si>
  <si>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</si>
  <si>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</si>
  <si>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</si>
  <si>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</si>
  <si>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</si>
  <si>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</si>
  <si>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</si>
  <si>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</si>
  <si>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</si>
  <si>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</si>
  <si>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</si>
  <si>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</si>
  <si>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</si>
  <si>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</si>
  <si>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</si>
  <si>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</si>
  <si>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</si>
  <si>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</si>
  <si>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</si>
  <si>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</si>
  <si>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</si>
  <si>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</si>
  <si>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</si>
  <si>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</si>
  <si>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</si>
  <si>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</si>
  <si>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</si>
  <si>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</si>
  <si>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</si>
  <si>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</si>
  <si>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</si>
  <si>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</si>
  <si>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</si>
  <si>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</si>
  <si>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</si>
  <si>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</si>
  <si>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</si>
  <si>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</si>
  <si>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</si>
  <si>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</si>
  <si>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</si>
  <si>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</si>
  <si>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</si>
  <si>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</si>
  <si>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</si>
  <si>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</si>
  <si>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</si>
  <si>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</si>
  <si>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</si>
  <si>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</si>
  <si>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</si>
  <si>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</si>
  <si>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</si>
  <si>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</si>
  <si>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</si>
  <si>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</si>
  <si>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</si>
  <si>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</si>
  <si>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</si>
  <si>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</si>
  <si>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</si>
  <si>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</si>
  <si>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</si>
  <si>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</si>
  <si>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</si>
  <si>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</si>
  <si>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</si>
  <si>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</si>
  <si>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</si>
  <si>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</si>
  <si>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</si>
  <si>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</si>
  <si>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</si>
  <si>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</si>
  <si>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</si>
  <si>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</si>
  <si>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</si>
  <si>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</si>
  <si>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</si>
  <si>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</si>
  <si>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</si>
  <si>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</si>
  <si>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</si>
  <si>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</si>
  <si>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</si>
  <si>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</si>
  <si>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</si>
  <si>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</si>
  <si>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</si>
  <si>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</si>
  <si>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</si>
  <si>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</si>
  <si>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</si>
  <si>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</si>
  <si>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</si>
  <si>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</si>
  <si>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</si>
  <si>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</si>
  <si>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</si>
  <si>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</si>
  <si>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</si>
  <si>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</si>
  <si>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</si>
  <si>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</si>
  <si>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</si>
  <si>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</si>
  <si>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</si>
  <si>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</si>
  <si>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</si>
  <si>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</si>
  <si>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</si>
  <si>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</si>
  <si>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</si>
  <si>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</si>
  <si>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</si>
  <si>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</si>
  <si>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</si>
  <si>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</si>
  <si>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</si>
  <si>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</si>
  <si>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</si>
  <si>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</si>
  <si>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</si>
  <si>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</si>
  <si>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</si>
  <si>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</si>
  <si>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</si>
  <si>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</si>
  <si>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</si>
  <si>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</si>
  <si>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</si>
  <si>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</si>
  <si>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</si>
  <si>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</si>
  <si>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</si>
  <si>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</si>
  <si>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</si>
  <si>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</si>
  <si>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</si>
  <si>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</si>
  <si>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</si>
  <si>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</si>
  <si>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</si>
  <si>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</si>
  <si>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</si>
  <si>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</si>
  <si>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</si>
  <si>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</si>
  <si>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</si>
  <si>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</si>
  <si>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</si>
  <si>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</si>
  <si>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</si>
  <si>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</si>
  <si>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</si>
  <si>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</si>
  <si>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</si>
  <si>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</si>
  <si>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</si>
  <si>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</si>
  <si>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</si>
  <si>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</si>
  <si>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</si>
  <si>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</si>
  <si>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</si>
  <si>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</si>
  <si>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</si>
  <si>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</si>
  <si>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</si>
  <si>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</si>
  <si>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</si>
  <si>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</si>
  <si>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</si>
  <si>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</si>
  <si>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</si>
  <si>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</si>
  <si>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</si>
  <si>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</si>
  <si>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</si>
  <si>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</si>
  <si>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</si>
  <si>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</si>
  <si>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</si>
  <si>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</si>
  <si>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</si>
  <si>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</si>
  <si>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</si>
  <si>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</si>
  <si>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</si>
  <si>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</si>
  <si>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</si>
  <si>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</si>
  <si>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</si>
  <si>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</si>
  <si>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</si>
  <si>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</si>
  <si>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</si>
  <si>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</si>
  <si>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</si>
  <si>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</si>
  <si>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</si>
  <si>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</si>
  <si>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</si>
  <si>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</si>
  <si>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</si>
  <si>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</si>
  <si>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</si>
  <si>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</si>
  <si>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</si>
  <si>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</si>
  <si>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</si>
  <si>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</si>
  <si>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</si>
  <si>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</si>
  <si>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</si>
  <si>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</si>
  <si>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</si>
  <si>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</si>
  <si>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</si>
  <si>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</si>
  <si>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</si>
  <si>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</si>
  <si>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</si>
  <si>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</si>
  <si>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</si>
  <si>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</si>
  <si>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</si>
  <si>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</si>
  <si>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</si>
  <si>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</si>
  <si>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</si>
  <si>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</si>
  <si>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</si>
  <si>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</si>
  <si>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</si>
  <si>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</si>
  <si>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</si>
  <si>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</si>
  <si>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</si>
  <si>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</si>
  <si>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</si>
  <si>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</si>
  <si>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</si>
  <si>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</si>
  <si>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</si>
  <si>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</si>
  <si>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</si>
  <si>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</si>
  <si>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</si>
  <si>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</si>
  <si>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</si>
  <si>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</si>
  <si>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</si>
  <si>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</si>
  <si>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</si>
  <si>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</si>
  <si>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</si>
  <si>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</si>
  <si>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</si>
  <si>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</si>
  <si>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</si>
  <si>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</si>
  <si>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</si>
  <si>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</si>
  <si>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</si>
  <si>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</si>
  <si>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</si>
  <si>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</si>
  <si>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</si>
  <si>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</si>
  <si>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</si>
  <si>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</si>
  <si>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</si>
  <si>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</si>
  <si>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</si>
  <si>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</si>
  <si>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</si>
  <si>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</si>
  <si>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</si>
  <si>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</si>
  <si>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</si>
  <si>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</si>
  <si>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</si>
  <si>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</si>
  <si>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</si>
  <si>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</si>
  <si>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</si>
  <si>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</si>
  <si>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</si>
  <si>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</si>
  <si>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</si>
  <si>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</si>
  <si>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</si>
  <si>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</si>
  <si>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</si>
  <si>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</si>
  <si>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</si>
  <si>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</si>
  <si>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</si>
  <si>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</si>
  <si>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</si>
  <si>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</si>
  <si>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</si>
  <si>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</si>
  <si>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</si>
  <si>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</si>
  <si>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</si>
  <si>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</si>
  <si>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</si>
  <si>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</si>
  <si>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</si>
  <si>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</si>
  <si>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</si>
  <si>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</si>
  <si>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</si>
  <si>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</si>
  <si>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</si>
  <si>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</si>
  <si>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</si>
  <si>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</si>
  <si>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</si>
  <si>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</si>
  <si>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</si>
  <si>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</si>
  <si>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</si>
  <si>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</si>
  <si>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</si>
  <si>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</si>
  <si>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</si>
  <si>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</si>
  <si>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</si>
  <si>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</si>
  <si>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</si>
  <si>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</si>
  <si>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</si>
  <si>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</si>
  <si>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</si>
  <si>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</si>
  <si>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</si>
  <si>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</si>
  <si>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</si>
  <si>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</si>
  <si>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</si>
  <si>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</si>
  <si>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</si>
  <si>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</si>
  <si>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</si>
  <si>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</si>
  <si>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</si>
  <si>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</si>
  <si>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</si>
  <si>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</si>
  <si>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</si>
  <si>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</si>
  <si>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</si>
  <si>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</si>
  <si>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</si>
  <si>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</si>
  <si>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</si>
  <si>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</si>
  <si>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</si>
  <si>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</si>
  <si>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</si>
  <si>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</si>
  <si>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</si>
  <si>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</si>
  <si>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</si>
  <si>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</si>
  <si>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</si>
  <si>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</si>
  <si>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</si>
  <si>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</si>
  <si>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</si>
  <si>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</si>
  <si>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</si>
  <si>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</si>
  <si>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</si>
  <si>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</si>
  <si>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</si>
  <si>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</si>
  <si>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</si>
  <si>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</si>
  <si>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</si>
  <si>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</si>
  <si>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</si>
  <si>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</si>
  <si>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</si>
  <si>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</si>
  <si>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</si>
  <si>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</si>
  <si>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</si>
  <si>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</si>
  <si>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</si>
  <si>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</si>
  <si>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</si>
  <si>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</si>
  <si>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</si>
  <si>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</si>
  <si>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</si>
  <si>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</si>
  <si>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</si>
  <si>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</si>
  <si>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</si>
  <si>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</si>
  <si>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</si>
  <si>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</si>
  <si>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</si>
  <si>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</si>
  <si>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</si>
  <si>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</si>
  <si>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</si>
  <si>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</si>
  <si>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</si>
  <si>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</si>
  <si>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</si>
  <si>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</si>
  <si>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</si>
  <si>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</si>
  <si>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</si>
  <si>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</si>
  <si>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</si>
  <si>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</si>
  <si>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</si>
  <si>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</si>
  <si>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</si>
  <si>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</si>
  <si>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</si>
  <si>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</si>
  <si>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</si>
  <si>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</si>
  <si>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</si>
  <si>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</si>
  <si>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</si>
  <si>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</si>
  <si>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</si>
  <si>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</si>
  <si>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</si>
  <si>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</si>
  <si>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</si>
  <si>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</si>
  <si>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</si>
  <si>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</si>
  <si>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</si>
  <si>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</si>
  <si>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</si>
  <si>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</si>
  <si>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</si>
  <si>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</si>
  <si>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</si>
  <si>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</si>
  <si>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</si>
  <si>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</si>
  <si>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</si>
  <si>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</si>
  <si>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</si>
  <si>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</si>
  <si>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</si>
  <si>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</si>
  <si>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</si>
  <si>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</si>
  <si>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</si>
  <si>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</si>
  <si>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</si>
  <si>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</si>
  <si>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</si>
  <si>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</si>
  <si>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</si>
  <si>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</si>
  <si>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</si>
  <si>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</si>
  <si>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</si>
  <si>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</si>
  <si>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</si>
  <si>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</si>
  <si>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</si>
  <si>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</si>
  <si>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</si>
  <si>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</si>
  <si>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</si>
  <si>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</si>
  <si>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</si>
  <si>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</si>
  <si>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</si>
  <si>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</si>
  <si>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</si>
  <si>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</si>
  <si>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</si>
  <si>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</si>
  <si>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</si>
  <si>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</si>
  <si>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</si>
  <si>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</si>
  <si>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</si>
  <si>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</si>
  <si>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</si>
  <si>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</si>
  <si>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</si>
  <si>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</si>
  <si>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</si>
  <si>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</si>
  <si>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</si>
  <si>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</si>
  <si>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</si>
  <si>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</si>
  <si>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</si>
  <si>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</si>
  <si>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</si>
  <si>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</si>
  <si>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</si>
  <si>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</si>
  <si>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</si>
  <si>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</si>
  <si>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</si>
  <si>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</si>
  <si>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</si>
  <si>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</si>
  <si>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</si>
  <si>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</si>
  <si>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</si>
  <si>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</si>
  <si>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</si>
  <si>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</si>
  <si>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</si>
  <si>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</si>
  <si>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</si>
  <si>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</si>
  <si>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</si>
  <si>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</si>
  <si>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</si>
  <si>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</si>
  <si>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</si>
  <si>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</si>
  <si>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</si>
  <si>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</si>
  <si>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</si>
  <si>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</si>
  <si>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</si>
  <si>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</si>
  <si>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</si>
  <si>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</si>
  <si>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</si>
  <si>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</si>
  <si>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</si>
  <si>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</si>
  <si>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</si>
  <si>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</si>
  <si>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</si>
  <si>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</si>
  <si>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</si>
  <si>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</si>
  <si>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</si>
  <si>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</si>
  <si>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</si>
  <si>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</si>
  <si>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</si>
  <si>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</si>
  <si>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</si>
  <si>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</si>
  <si>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</si>
  <si>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</si>
  <si>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</si>
  <si>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</si>
  <si>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</si>
  <si>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</si>
  <si>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</si>
  <si>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</si>
  <si>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</si>
  <si>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</si>
  <si>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</si>
  <si>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</si>
  <si>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</si>
  <si>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</si>
  <si>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</si>
  <si>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</si>
  <si>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</si>
  <si>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</si>
  <si>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</si>
  <si>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</si>
  <si>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</si>
  <si>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</si>
  <si>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</si>
  <si>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</si>
  <si>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</si>
  <si>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</si>
  <si>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</si>
  <si>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</si>
  <si>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</si>
  <si>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</si>
  <si>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</si>
  <si>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</si>
  <si>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</si>
  <si>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</si>
  <si>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</si>
  <si>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</si>
  <si>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</si>
  <si>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</si>
  <si>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</si>
  <si>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</si>
  <si>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</si>
  <si>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</si>
  <si>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</si>
  <si>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</si>
  <si>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</si>
  <si>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</si>
  <si>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</si>
  <si>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</si>
  <si>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</si>
  <si>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</si>
  <si>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</si>
  <si>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</si>
  <si>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</si>
  <si>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</si>
  <si>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</si>
  <si>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</si>
  <si>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</si>
  <si>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</si>
  <si>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</si>
  <si>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</si>
  <si>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</si>
  <si>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</si>
  <si>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</si>
  <si>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</si>
  <si>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</si>
  <si>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</si>
  <si>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</si>
  <si>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</si>
  <si>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</si>
  <si>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</si>
  <si>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</si>
  <si>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</si>
  <si>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</si>
  <si>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</si>
  <si>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</si>
  <si>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</si>
  <si>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</si>
  <si>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</si>
  <si>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</si>
  <si>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</si>
  <si>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</si>
  <si>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</si>
  <si>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</si>
  <si>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</si>
  <si>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</si>
  <si>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</si>
  <si>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</si>
  <si>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</si>
  <si>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</si>
  <si>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</si>
  <si>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</si>
  <si>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</si>
  <si>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</si>
  <si>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</si>
  <si>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</si>
  <si>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</si>
  <si>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</si>
  <si>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</si>
  <si>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</si>
  <si>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</si>
  <si>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</si>
  <si>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</si>
  <si>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</si>
  <si>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</si>
  <si>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</si>
  <si>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</si>
  <si>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</si>
  <si>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</si>
  <si>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</si>
  <si>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</si>
  <si>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</si>
  <si>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</si>
  <si>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</si>
  <si>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</si>
  <si>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</si>
  <si>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</si>
  <si>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</si>
  <si>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</si>
  <si>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</si>
  <si>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</si>
  <si>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</si>
  <si>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</si>
  <si>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</si>
  <si>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</si>
  <si>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</si>
  <si>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</si>
  <si>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</si>
  <si>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</si>
  <si>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</si>
  <si>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</si>
  <si>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</si>
  <si>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</si>
  <si>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</si>
  <si>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</si>
  <si>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</si>
  <si>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</si>
  <si>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</si>
  <si>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</si>
  <si>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</si>
  <si>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</si>
  <si>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</si>
  <si>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</si>
  <si>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</si>
  <si>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</si>
  <si>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</si>
  <si>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</si>
  <si>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</si>
  <si>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</si>
  <si>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</si>
  <si>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</si>
  <si>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</si>
  <si>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</si>
  <si>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</si>
  <si>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</si>
  <si>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</si>
  <si>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</si>
  <si>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</si>
  <si>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</si>
  <si>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</si>
  <si>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</si>
  <si>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</si>
  <si>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</si>
  <si>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</si>
  <si>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</si>
  <si>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</si>
  <si>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</si>
  <si>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</si>
  <si>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</si>
  <si>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</si>
  <si>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</si>
  <si>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</si>
  <si>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</si>
  <si>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</si>
  <si>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</si>
  <si>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</si>
  <si>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</si>
  <si>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</si>
  <si>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</si>
  <si>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</si>
  <si>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</si>
  <si>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</si>
  <si>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</si>
  <si>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</si>
  <si>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</si>
  <si>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</si>
  <si>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</si>
  <si>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</si>
  <si>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</si>
  <si>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</si>
  <si>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</si>
  <si>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</si>
  <si>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</si>
  <si>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</si>
  <si>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</si>
  <si>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</si>
  <si>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</si>
  <si>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</si>
  <si>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</si>
  <si>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</si>
  <si>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</si>
  <si>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</si>
  <si>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</si>
  <si>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</si>
  <si>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</si>
  <si>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</si>
  <si>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</si>
  <si>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</si>
  <si>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</si>
  <si>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</si>
  <si>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</si>
  <si>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</si>
  <si>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</si>
  <si>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</si>
  <si>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</si>
  <si>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</si>
  <si>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</si>
  <si>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</si>
  <si>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</si>
  <si>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</si>
  <si>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</si>
  <si>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</si>
  <si>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</si>
  <si>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</si>
  <si>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</si>
  <si>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</si>
  <si>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</si>
  <si>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</si>
  <si>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</si>
  <si>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</si>
  <si>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</si>
  <si>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</si>
  <si>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</si>
  <si>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</si>
  <si>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</si>
  <si>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</si>
  <si>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</si>
  <si>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</si>
  <si>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</si>
  <si>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</si>
  <si>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</si>
  <si>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</si>
  <si>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</si>
  <si>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</si>
  <si>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</si>
  <si>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</si>
  <si>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</si>
  <si>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</si>
  <si>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</si>
  <si>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</si>
  <si>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</si>
  <si>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</si>
  <si>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</si>
  <si>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</si>
  <si>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</si>
  <si>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</si>
  <si>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</si>
  <si>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</si>
  <si>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</si>
  <si>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</si>
  <si>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</si>
  <si>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</si>
  <si>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</si>
  <si>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</si>
  <si>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</si>
  <si>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</si>
  <si>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</si>
  <si>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</si>
  <si>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</si>
  <si>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</si>
  <si>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</si>
  <si>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</si>
  <si>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</si>
  <si>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</si>
  <si>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</si>
  <si>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</si>
  <si>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</si>
  <si>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</si>
  <si>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</si>
  <si>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</si>
  <si>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</si>
  <si>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</si>
  <si>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</si>
  <si>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</si>
  <si>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</si>
  <si>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</si>
  <si>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</si>
  <si>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</si>
  <si>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</si>
  <si>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</si>
  <si>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</si>
  <si>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</si>
  <si>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</si>
  <si>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</si>
  <si>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</si>
  <si>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</si>
  <si>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</si>
  <si>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</si>
  <si>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</si>
  <si>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</si>
  <si>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</si>
  <si>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</si>
  <si>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</si>
  <si>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</si>
  <si>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</si>
  <si>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</si>
  <si>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</si>
  <si>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</si>
  <si>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</si>
  <si>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</si>
  <si>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</si>
  <si>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</si>
  <si>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</si>
  <si>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</si>
  <si>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</si>
  <si>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</si>
  <si>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</si>
  <si>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</si>
  <si>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</si>
  <si>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</si>
  <si>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</si>
  <si>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</si>
  <si>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</si>
  <si>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</si>
  <si>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</si>
  <si>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</si>
  <si>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</si>
  <si>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</si>
  <si>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</si>
  <si>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</si>
  <si>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</si>
  <si>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</si>
  <si>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</si>
  <si>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</si>
  <si>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</si>
  <si>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</si>
  <si>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</si>
  <si>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</si>
  <si>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</si>
  <si>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</si>
  <si>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</si>
  <si>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</si>
  <si>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</si>
  <si>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</si>
  <si>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</si>
  <si>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</si>
  <si>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</si>
  <si>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</si>
  <si>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</si>
  <si>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</si>
  <si>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</si>
  <si>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</si>
  <si>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</si>
  <si>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</si>
  <si>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</si>
  <si>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</si>
  <si>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</si>
  <si>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</si>
  <si>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</si>
  <si>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</si>
  <si>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</si>
  <si>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</si>
  <si>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</si>
  <si>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</si>
  <si>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</si>
  <si>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</si>
  <si>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</si>
  <si>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</si>
  <si>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</si>
  <si>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</si>
  <si>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</si>
  <si>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</si>
  <si>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</si>
  <si>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</si>
  <si>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</si>
  <si>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</si>
  <si>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</si>
  <si>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</si>
  <si>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</si>
  <si>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</si>
  <si>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</si>
  <si>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</si>
  <si>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</si>
  <si>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</si>
  <si>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</si>
  <si>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</si>
  <si>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</si>
  <si>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</si>
  <si>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</si>
  <si>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</si>
  <si>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</si>
  <si>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</si>
  <si>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</si>
  <si>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</si>
  <si>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</si>
  <si>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</si>
  <si>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</si>
  <si>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</si>
  <si>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</si>
  <si>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</si>
  <si>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</si>
  <si>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</si>
  <si>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</si>
  <si>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</si>
  <si>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</si>
  <si>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</si>
  <si>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</si>
  <si>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</si>
  <si>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</si>
  <si>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</si>
  <si>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</si>
  <si>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</si>
  <si>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</si>
  <si>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</si>
  <si>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</si>
  <si>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</si>
  <si>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</si>
  <si>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</si>
  <si>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</si>
  <si>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</si>
  <si>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</si>
  <si>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</si>
  <si>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</si>
  <si>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</si>
  <si>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</si>
  <si>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</si>
  <si>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</si>
  <si>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</si>
  <si>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</si>
  <si>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</si>
  <si>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</si>
  <si>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</si>
  <si>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</si>
  <si>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</si>
  <si>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</si>
  <si>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</si>
  <si>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</si>
  <si>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</si>
  <si>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</si>
  <si>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</si>
  <si>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</si>
  <si>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</si>
  <si>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</si>
  <si>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</si>
  <si>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</si>
  <si>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</si>
  <si>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</si>
  <si>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</si>
  <si>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</si>
  <si>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</si>
  <si>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</si>
  <si>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</si>
  <si>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</si>
  <si>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</si>
  <si>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</si>
  <si>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</si>
  <si>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</si>
  <si>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</si>
  <si>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</si>
  <si>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</si>
  <si>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</si>
  <si>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</si>
  <si>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</si>
  <si>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</si>
  <si>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</si>
  <si>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</si>
  <si>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</si>
  <si>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</si>
  <si>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</si>
  <si>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</si>
  <si>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</si>
  <si>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</si>
  <si>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</si>
  <si>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</si>
  <si>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</si>
  <si>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</si>
  <si>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</si>
  <si>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</si>
  <si>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</si>
  <si>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</si>
  <si>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</si>
  <si>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</si>
  <si>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</si>
  <si>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</si>
  <si>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</si>
  <si>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</si>
  <si>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</si>
  <si>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</si>
  <si>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</si>
  <si>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</si>
  <si>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</si>
  <si>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</si>
  <si>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</si>
  <si>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</si>
  <si>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</si>
  <si>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</si>
  <si>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</si>
  <si>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</si>
  <si>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</si>
  <si>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</si>
  <si>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</si>
  <si>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</si>
  <si>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</si>
  <si>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</si>
  <si>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</si>
  <si>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</si>
  <si>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</si>
  <si>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</si>
  <si>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</si>
  <si>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</si>
  <si>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</si>
  <si>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</si>
  <si>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</si>
  <si>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</si>
  <si>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</si>
  <si>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</si>
  <si>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</si>
  <si>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</si>
  <si>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</si>
  <si>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</si>
  <si>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</si>
  <si>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</si>
  <si>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</si>
  <si>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</si>
  <si>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</si>
  <si>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</si>
  <si>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</si>
  <si>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</si>
  <si>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</si>
  <si>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</si>
  <si>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</si>
  <si>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</si>
  <si>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</si>
  <si>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</si>
  <si>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</si>
  <si>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</si>
  <si>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</si>
  <si>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</si>
  <si>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</si>
  <si>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</si>
  <si>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</si>
  <si>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</si>
  <si>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</si>
  <si>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</si>
  <si>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</si>
  <si>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</si>
  <si>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</si>
  <si>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</si>
  <si>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</si>
  <si>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</si>
  <si>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</si>
  <si>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</si>
  <si>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</si>
  <si>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</si>
  <si>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</si>
  <si>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</si>
  <si>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</si>
  <si>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</si>
  <si>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</si>
  <si>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</si>
  <si>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</si>
  <si>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</si>
  <si>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</si>
  <si>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</si>
  <si>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</si>
  <si>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</si>
  <si>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</si>
  <si>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</si>
  <si>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</si>
  <si>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</si>
  <si>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</si>
  <si>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</si>
  <si>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</si>
  <si>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</si>
  <si>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</si>
  <si>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</si>
  <si>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</si>
  <si>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</si>
  <si>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</si>
  <si>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</si>
  <si>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</si>
  <si>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</si>
  <si>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</si>
  <si>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</si>
  <si>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</si>
  <si>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</si>
  <si>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</si>
  <si>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</si>
  <si>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</si>
  <si>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</si>
  <si>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</si>
  <si>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</si>
  <si>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</si>
  <si>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</si>
  <si>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</si>
  <si>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</si>
  <si>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</si>
  <si>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</si>
  <si>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</si>
  <si>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</si>
  <si>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</si>
  <si>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</si>
  <si>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</si>
  <si>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</si>
  <si>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</si>
  <si>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</si>
  <si>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</si>
  <si>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</si>
  <si>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</si>
  <si>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</si>
  <si>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</si>
  <si>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</si>
  <si>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</si>
  <si>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</si>
  <si>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</si>
  <si>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</si>
  <si>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</si>
  <si>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</si>
  <si>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</si>
  <si>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</si>
  <si>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</si>
  <si>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</si>
  <si>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</si>
  <si>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</si>
  <si>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</si>
  <si>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</si>
  <si>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</si>
  <si>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</si>
  <si>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</si>
  <si>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</si>
  <si>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</si>
  <si>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</si>
  <si>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</si>
  <si>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</si>
  <si>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</si>
  <si>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</si>
  <si>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</si>
  <si>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</si>
  <si>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</si>
  <si>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</si>
  <si>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</si>
  <si>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</si>
  <si>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</si>
  <si>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</si>
  <si>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</si>
  <si>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</si>
  <si>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</si>
  <si>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</si>
  <si>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</si>
  <si>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</si>
  <si>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</si>
  <si>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</si>
  <si>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</si>
  <si>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</si>
  <si>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</si>
  <si>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</si>
  <si>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</si>
  <si>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</si>
  <si>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</si>
  <si>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</si>
  <si>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</si>
  <si>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</si>
  <si>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</si>
  <si>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</si>
  <si>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</si>
  <si>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</si>
  <si>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</si>
  <si>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</si>
  <si>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</si>
  <si>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</si>
  <si>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</si>
  <si>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</si>
  <si>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</si>
  <si>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</si>
  <si>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</si>
  <si>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</si>
  <si>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</si>
  <si>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</si>
  <si>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</si>
  <si>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</si>
  <si>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</si>
  <si>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</si>
  <si>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</si>
  <si>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</si>
  <si>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</si>
  <si>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</si>
  <si>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</si>
  <si>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</si>
  <si>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</si>
  <si>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</si>
  <si>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</si>
  <si>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</si>
  <si>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</si>
  <si>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</si>
  <si>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</si>
  <si>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</si>
  <si>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</si>
  <si>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</si>
  <si>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</si>
  <si>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</si>
  <si>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</si>
  <si>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</si>
  <si>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</si>
  <si>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</si>
  <si>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</si>
  <si>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</si>
  <si>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</si>
  <si>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</si>
  <si>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</si>
  <si>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</si>
  <si>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</si>
  <si>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</si>
  <si>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</si>
  <si>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</si>
  <si>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</si>
  <si>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</si>
  <si>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</si>
  <si>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</si>
  <si>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</si>
  <si>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</si>
  <si>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</si>
  <si>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</si>
  <si>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</si>
  <si>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</si>
  <si>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</si>
  <si>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</si>
  <si>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</si>
  <si>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</si>
  <si>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</si>
  <si>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</si>
  <si>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</si>
  <si>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</si>
  <si>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</si>
  <si>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</si>
  <si>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</si>
  <si>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</si>
  <si>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</si>
  <si>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</si>
  <si>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</si>
  <si>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</si>
  <si>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</si>
  <si>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</si>
  <si>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</si>
  <si>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</si>
  <si>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</si>
  <si>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</si>
  <si>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</si>
  <si>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</si>
  <si>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</si>
  <si>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</si>
  <si>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</si>
  <si>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</si>
  <si>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</si>
  <si>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</si>
  <si>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</si>
  <si>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</si>
  <si>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</si>
  <si>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</si>
  <si>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</si>
  <si>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</si>
  <si>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</si>
  <si>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</si>
  <si>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</si>
  <si>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</si>
  <si>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</si>
  <si>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</si>
  <si>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</si>
  <si>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</si>
  <si>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</si>
  <si>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</si>
  <si>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</si>
  <si>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</si>
  <si>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</si>
  <si>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</si>
  <si>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</si>
  <si>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</si>
  <si>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</si>
  <si>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</si>
  <si>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</si>
  <si>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</si>
  <si>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</si>
  <si>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</si>
  <si>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</si>
  <si>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</si>
  <si>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</si>
  <si>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</si>
  <si>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</si>
  <si>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</si>
  <si>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</si>
  <si>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</si>
  <si>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</si>
  <si>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</si>
  <si>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</si>
  <si>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</si>
  <si>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</si>
  <si>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</si>
  <si>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</si>
  <si>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</si>
  <si>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</si>
  <si>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</si>
  <si>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</si>
  <si>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</si>
  <si>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</si>
  <si>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</si>
  <si>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</si>
  <si>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</si>
  <si>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</si>
  <si>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</si>
  <si>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</si>
  <si>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</si>
  <si>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</si>
  <si>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</si>
  <si>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</si>
  <si>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</si>
  <si>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</si>
  <si>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</si>
  <si>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</si>
  <si>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</si>
  <si>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</si>
  <si>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</si>
  <si>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</si>
  <si>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</si>
  <si>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</si>
  <si>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</si>
  <si>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</si>
  <si>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</si>
  <si>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</si>
  <si>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</si>
  <si>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</si>
  <si>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</si>
  <si>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</si>
  <si>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</si>
  <si>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</si>
  <si>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</si>
  <si>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</si>
  <si>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</si>
  <si>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</si>
  <si>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</si>
  <si>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</si>
  <si>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</si>
  <si>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</si>
  <si>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</si>
  <si>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</si>
  <si>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</si>
  <si>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</si>
  <si>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</si>
  <si>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</si>
  <si>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</si>
  <si>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</si>
  <si>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</si>
  <si>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</si>
  <si>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</si>
  <si>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</si>
  <si>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</si>
  <si>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</si>
  <si>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</si>
  <si>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</si>
  <si>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</si>
  <si>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</si>
  <si>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</si>
  <si>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</si>
  <si>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</si>
  <si>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</si>
  <si>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</si>
  <si>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</si>
  <si>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</si>
  <si>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</si>
  <si>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</si>
  <si>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</si>
  <si>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</si>
  <si>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</si>
  <si>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</si>
  <si>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</si>
  <si>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</si>
  <si>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</si>
  <si>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</si>
  <si>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</si>
  <si>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</si>
  <si>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</si>
  <si>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</si>
  <si>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</si>
  <si>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</si>
  <si>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</si>
  <si>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</si>
  <si>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</si>
  <si>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</si>
  <si>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</si>
  <si>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</si>
  <si>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</si>
  <si>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</si>
  <si>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</si>
  <si>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</si>
  <si>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</si>
  <si>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</si>
  <si>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</si>
  <si>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</si>
  <si>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</si>
  <si>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</si>
  <si>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</si>
  <si>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</si>
  <si>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</si>
  <si>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</si>
  <si>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</si>
  <si>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</si>
  <si>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</si>
  <si>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</si>
  <si>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</si>
  <si>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</si>
  <si>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</si>
  <si>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</si>
  <si>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</si>
  <si>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</si>
  <si>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</si>
  <si>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</si>
  <si>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</si>
  <si>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</si>
  <si>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</si>
  <si>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</si>
  <si>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</si>
  <si>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</si>
  <si>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</si>
  <si>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</si>
  <si>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</si>
  <si>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</si>
  <si>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</si>
  <si>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</si>
  <si>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</si>
  <si>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</si>
  <si>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</si>
  <si>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</si>
  <si>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</si>
  <si>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</si>
  <si>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</si>
  <si>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</si>
  <si>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</si>
  <si>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</si>
  <si>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</si>
  <si>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</si>
  <si>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</si>
  <si>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</si>
  <si>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</si>
  <si>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</si>
  <si>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</si>
  <si>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</si>
  <si>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</si>
  <si>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</si>
  <si>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</si>
  <si>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</si>
  <si>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</si>
  <si>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</si>
  <si>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</si>
  <si>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</si>
  <si>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</si>
  <si>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</si>
  <si>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</si>
  <si>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</si>
  <si>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</si>
  <si>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</si>
  <si>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</si>
  <si>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</si>
  <si>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</si>
  <si>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</si>
  <si>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</si>
  <si>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</si>
  <si>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</si>
  <si>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</si>
  <si>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</si>
  <si>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</si>
  <si>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</si>
  <si>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</si>
  <si>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</si>
  <si>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</si>
  <si>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</si>
  <si>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</si>
  <si>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</si>
  <si>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</si>
  <si>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</si>
  <si>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</si>
  <si>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</si>
  <si>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</si>
  <si>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</si>
  <si>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</si>
  <si>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</si>
  <si>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</si>
  <si>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</si>
  <si>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</si>
  <si>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</si>
  <si>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</si>
  <si>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</si>
  <si>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</si>
  <si>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</si>
  <si>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</si>
  <si>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</si>
  <si>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</si>
  <si>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</si>
  <si>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</si>
  <si>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</si>
  <si>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</si>
  <si>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</si>
  <si>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</si>
  <si>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</si>
  <si>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</si>
  <si>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</si>
  <si>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</si>
  <si>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</si>
  <si>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</si>
  <si>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</si>
  <si>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</si>
  <si>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</si>
  <si>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</si>
  <si>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</si>
  <si>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</si>
  <si>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</si>
  <si>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</si>
  <si>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</si>
  <si>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</si>
  <si>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</si>
  <si>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</si>
  <si>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</si>
  <si>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</si>
  <si>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</si>
  <si>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</si>
  <si>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</si>
  <si>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</si>
  <si>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</si>
  <si>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</si>
  <si>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</si>
  <si>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</si>
  <si>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</si>
  <si>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</si>
  <si>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</si>
  <si>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</si>
  <si>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</si>
  <si>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</si>
  <si>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</si>
  <si>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</si>
  <si>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</si>
  <si>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</si>
  <si>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</si>
  <si>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</si>
  <si>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</si>
  <si>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</si>
  <si>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</si>
  <si>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</si>
  <si>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</si>
  <si>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</si>
  <si>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</si>
  <si>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</si>
  <si>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</si>
  <si>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</si>
  <si>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</si>
  <si>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</si>
  <si>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</si>
  <si>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</si>
  <si>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</si>
  <si>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</si>
  <si>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</si>
  <si>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</si>
  <si>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</si>
  <si>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</si>
  <si>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</si>
  <si>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</si>
  <si>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</si>
  <si>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</si>
  <si>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</si>
  <si>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</si>
  <si>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</si>
  <si>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</si>
  <si>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</si>
  <si>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</si>
  <si>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</si>
  <si>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</si>
  <si>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</si>
  <si>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</si>
  <si>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</si>
  <si>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</si>
  <si>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</si>
  <si>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</si>
  <si>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</si>
  <si>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</si>
  <si>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</si>
  <si>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</si>
  <si>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</si>
  <si>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</si>
  <si>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</si>
  <si>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</si>
  <si>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</si>
  <si>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</si>
  <si>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</si>
  <si>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</si>
  <si>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</si>
  <si>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</si>
  <si>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</si>
  <si>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</si>
  <si>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</si>
  <si>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</si>
  <si>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</si>
  <si>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</si>
  <si>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</si>
  <si>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</si>
  <si>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</si>
  <si>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</si>
  <si>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</si>
  <si>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</si>
  <si>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</si>
  <si>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</si>
  <si>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</si>
  <si>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</si>
  <si>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</si>
  <si>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</si>
  <si>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</si>
  <si>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</si>
  <si>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</si>
  <si>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</si>
  <si>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</si>
  <si>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</si>
  <si>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</si>
  <si>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</si>
  <si>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</si>
  <si>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</si>
  <si>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</si>
  <si>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</si>
  <si>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</si>
  <si>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</si>
  <si>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</si>
  <si>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</si>
  <si>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</si>
  <si>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</si>
  <si>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</si>
  <si>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</si>
  <si>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</si>
  <si>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</si>
  <si>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</si>
  <si>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</si>
  <si>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</si>
  <si>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</si>
  <si>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</si>
  <si>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</si>
  <si>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</si>
  <si>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</si>
  <si>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</si>
  <si>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</si>
  <si>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</si>
  <si>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</si>
  <si>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</si>
  <si>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</si>
  <si>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</si>
  <si>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</si>
  <si>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</si>
  <si>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</si>
  <si>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</si>
  <si>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</si>
  <si>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</si>
  <si>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</si>
  <si>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</si>
  <si>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</si>
  <si>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</si>
  <si>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</si>
  <si>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</si>
  <si>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</si>
  <si>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</si>
  <si>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</si>
  <si>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</si>
  <si>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</si>
  <si>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</si>
  <si>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</si>
  <si>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</si>
  <si>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</si>
  <si>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</si>
  <si>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</si>
  <si>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</si>
  <si>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</si>
  <si>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</si>
  <si>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</si>
  <si>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</si>
  <si>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</si>
  <si>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</si>
  <si>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</si>
  <si>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</si>
  <si>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</si>
  <si>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</si>
  <si>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</si>
  <si>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</si>
  <si>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</si>
  <si>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</si>
  <si>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</si>
  <si>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</si>
  <si>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</si>
  <si>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</si>
  <si>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</si>
  <si>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</si>
  <si>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</si>
  <si>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</si>
  <si>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</si>
  <si>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</si>
  <si>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</si>
  <si>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</si>
  <si>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</si>
  <si>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</si>
  <si>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</si>
  <si>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</si>
  <si>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</si>
  <si>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</si>
  <si>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</si>
  <si>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</si>
  <si>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</si>
  <si>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</si>
  <si>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</si>
  <si>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</si>
  <si>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</si>
  <si>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</si>
  <si>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</si>
  <si>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</si>
  <si>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</si>
  <si>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</si>
  <si>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</si>
  <si>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</si>
  <si>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</si>
  <si>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</si>
  <si>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</si>
  <si>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</si>
  <si>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</si>
  <si>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</si>
  <si>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</si>
  <si>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</si>
  <si>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</si>
  <si>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</si>
  <si>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</si>
  <si>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</si>
  <si>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</si>
  <si>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</si>
  <si>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</si>
  <si>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</si>
  <si>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</si>
  <si>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</si>
  <si>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</si>
  <si>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</si>
  <si>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</si>
  <si>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</si>
  <si>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</si>
  <si>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</si>
  <si>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</si>
  <si>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</si>
  <si>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</si>
  <si>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</si>
  <si>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</si>
  <si>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</si>
  <si>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</si>
  <si>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</si>
  <si>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</si>
  <si>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</si>
  <si>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</si>
  <si>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</si>
  <si>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</si>
  <si>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</si>
  <si>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</si>
  <si>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</si>
  <si>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</si>
  <si>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</si>
  <si>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</si>
  <si>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</si>
  <si>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</si>
  <si>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</si>
  <si>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</si>
  <si>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</si>
  <si>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</si>
  <si>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</si>
  <si>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</si>
  <si>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</si>
  <si>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</si>
  <si>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</si>
  <si>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</si>
  <si>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</si>
  <si>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</si>
  <si>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</si>
  <si>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</si>
  <si>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</si>
  <si>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</si>
  <si>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</si>
  <si>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</si>
  <si>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</si>
  <si>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</si>
  <si>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</si>
  <si>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</si>
  <si>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</si>
  <si>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</si>
  <si>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</si>
  <si>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</si>
  <si>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</si>
  <si>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</si>
  <si>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</si>
  <si>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</si>
  <si>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</si>
  <si>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</si>
  <si>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</si>
  <si>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</si>
  <si>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</si>
  <si>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</si>
  <si>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</si>
  <si>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</si>
  <si>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</si>
  <si>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</si>
  <si>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</si>
  <si>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</si>
  <si>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</si>
  <si>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</si>
  <si>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</si>
  <si>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</si>
  <si>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</si>
  <si>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</si>
  <si>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</si>
  <si>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</si>
  <si>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</si>
  <si>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</si>
  <si>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</si>
  <si>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</si>
  <si>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</si>
  <si>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</si>
  <si>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</si>
  <si>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</si>
  <si>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</si>
  <si>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</si>
  <si>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</si>
  <si>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</si>
  <si>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</si>
  <si>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</si>
  <si>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</si>
  <si>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</si>
  <si>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</si>
  <si>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</si>
  <si>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</si>
  <si>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</si>
  <si>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</si>
  <si>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</si>
  <si>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</si>
  <si>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</si>
  <si>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</si>
  <si>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</si>
  <si>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</si>
  <si>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</si>
  <si>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</si>
  <si>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</si>
  <si>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</si>
  <si>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</si>
  <si>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</si>
  <si>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</si>
  <si>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</si>
  <si>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</si>
  <si>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</si>
  <si>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</si>
  <si>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</si>
  <si>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</si>
  <si>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</si>
  <si>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</si>
  <si>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</si>
  <si>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</si>
  <si>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</si>
  <si>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</si>
  <si>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</si>
  <si>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</si>
  <si>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</si>
  <si>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</si>
  <si>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</si>
  <si>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</si>
  <si>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</si>
  <si>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</si>
  <si>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</si>
  <si>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</si>
  <si>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</si>
  <si>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</si>
  <si>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</si>
  <si>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</si>
  <si>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</si>
  <si>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</si>
  <si>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</si>
  <si>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</si>
  <si>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</si>
  <si>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</si>
  <si>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</si>
  <si>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</si>
  <si>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</si>
  <si>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</si>
  <si>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</si>
  <si>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</si>
  <si>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</si>
  <si>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</si>
  <si>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</si>
  <si>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</si>
  <si>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</si>
  <si>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</si>
  <si>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</si>
  <si>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</si>
  <si>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</si>
  <si>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</si>
  <si>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</si>
  <si>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</si>
  <si>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</si>
  <si>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</si>
  <si>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</si>
  <si>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</si>
  <si>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</si>
  <si>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</si>
  <si>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</si>
  <si>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</si>
  <si>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</si>
  <si>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</si>
  <si>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</si>
  <si>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</si>
  <si>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</si>
  <si>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</si>
  <si>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</si>
  <si>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</si>
  <si>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</si>
  <si>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</si>
  <si>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</si>
  <si>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</si>
  <si>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</si>
  <si>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</si>
  <si>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</si>
  <si>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</si>
  <si>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</si>
  <si>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</si>
  <si>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</si>
  <si>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</si>
  <si>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</si>
  <si>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</si>
  <si>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</si>
  <si>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</si>
  <si>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</si>
  <si>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</si>
  <si>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</si>
  <si>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</si>
  <si>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</si>
  <si>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</si>
  <si>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</si>
  <si>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</si>
  <si>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</si>
  <si>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</si>
  <si>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</si>
  <si>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</si>
  <si>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</si>
  <si>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</si>
  <si>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</si>
  <si>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</si>
  <si>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</si>
  <si>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</si>
  <si>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</si>
  <si>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</si>
  <si>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</si>
  <si>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</si>
  <si>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</si>
  <si>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</si>
  <si>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</si>
  <si>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</si>
  <si>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</si>
  <si>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</si>
  <si>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</si>
  <si>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</si>
  <si>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</si>
  <si>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</si>
  <si>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</si>
  <si>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</si>
  <si>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</si>
  <si>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</si>
  <si>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</si>
  <si>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</si>
  <si>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</si>
  <si>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</si>
  <si>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</si>
  <si>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</si>
  <si>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</si>
  <si>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</si>
  <si>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</si>
  <si>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</si>
  <si>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</si>
  <si>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</si>
  <si>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</si>
  <si>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</si>
  <si>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</si>
  <si>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</si>
  <si>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</si>
  <si>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</si>
  <si>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</si>
  <si>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</si>
  <si>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</si>
  <si>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</si>
  <si>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</si>
  <si>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</si>
  <si>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</si>
  <si>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</si>
  <si>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</si>
  <si>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</si>
  <si>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</si>
  <si>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</si>
  <si>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</si>
  <si>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</si>
  <si>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</si>
  <si>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</si>
  <si>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</si>
  <si>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</si>
  <si>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</si>
  <si>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</si>
  <si>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</si>
  <si>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</si>
  <si>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</si>
  <si>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</si>
  <si>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</si>
  <si>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</si>
  <si>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</si>
  <si>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</si>
  <si>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</si>
  <si>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</si>
  <si>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</si>
  <si>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</si>
  <si>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</si>
  <si>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</si>
  <si>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</si>
  <si>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</si>
  <si>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</si>
  <si>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</si>
  <si>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</si>
  <si>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</si>
  <si>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</si>
  <si>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</si>
  <si>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</si>
  <si>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</si>
  <si>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</si>
  <si>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</si>
  <si>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</si>
  <si>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</si>
  <si>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</si>
  <si>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</si>
  <si>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</si>
  <si>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</si>
  <si>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</si>
  <si>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</si>
  <si>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</si>
  <si>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</si>
  <si>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</si>
  <si>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</si>
  <si>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</si>
  <si>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</si>
  <si>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</si>
  <si>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</si>
  <si>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</si>
  <si>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</si>
  <si>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</si>
  <si>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</si>
  <si>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</si>
  <si>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</si>
  <si>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</si>
  <si>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</si>
  <si>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</si>
  <si>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</si>
  <si>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</si>
  <si>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</si>
  <si>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</si>
  <si>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</si>
  <si>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</si>
  <si>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</si>
  <si>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</si>
  <si>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</si>
  <si>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</si>
  <si>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</si>
  <si>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</si>
  <si>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</si>
  <si>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</si>
  <si>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</si>
  <si>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</si>
  <si>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</si>
  <si>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</si>
  <si>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</si>
  <si>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</si>
  <si>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</si>
  <si>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</si>
  <si>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</si>
  <si>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</si>
  <si>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</si>
  <si>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</si>
  <si>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</si>
  <si>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</si>
  <si>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</si>
  <si>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</si>
  <si>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</si>
  <si>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</si>
  <si>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</si>
  <si>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</si>
  <si>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</si>
  <si>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</si>
  <si>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</si>
  <si>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</si>
  <si>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</si>
  <si>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</si>
  <si>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</si>
  <si>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</si>
  <si>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</si>
  <si>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</si>
  <si>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</si>
  <si>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</si>
  <si>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</si>
  <si>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</si>
  <si>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</si>
  <si>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</si>
  <si>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</si>
  <si>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</si>
  <si>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</si>
  <si>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</si>
  <si>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</si>
  <si>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</si>
  <si>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</si>
  <si>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</si>
  <si>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</si>
  <si>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</si>
  <si>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</si>
  <si>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</si>
  <si>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</si>
  <si>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</si>
  <si>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</si>
  <si>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</si>
  <si>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</si>
  <si>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</si>
  <si>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</si>
  <si>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</si>
  <si>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</si>
  <si>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</si>
  <si>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</si>
  <si>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</si>
  <si>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</si>
  <si>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</si>
  <si>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</si>
  <si>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</si>
  <si>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</si>
  <si>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</si>
  <si>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</si>
  <si>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</si>
  <si>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</si>
  <si>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</si>
  <si>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</si>
  <si>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</si>
  <si>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</si>
  <si>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</si>
  <si>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</si>
  <si>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</si>
  <si>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</si>
  <si>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</si>
  <si>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</si>
  <si>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</si>
  <si>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</si>
  <si>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</si>
  <si>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</si>
  <si>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</si>
  <si>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</si>
  <si>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</si>
  <si>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</si>
  <si>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</si>
  <si>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</si>
  <si>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</si>
  <si>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</si>
  <si>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</si>
  <si>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</si>
  <si>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</si>
  <si>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</si>
  <si>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</si>
  <si>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</si>
  <si>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</si>
  <si>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</si>
  <si>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</si>
  <si>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</si>
  <si>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</si>
  <si>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</si>
  <si>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</si>
  <si>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</si>
  <si>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</si>
  <si>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</si>
  <si>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</si>
  <si>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</si>
  <si>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</si>
  <si>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</si>
  <si>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</si>
  <si>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</si>
  <si>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</si>
  <si>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</si>
  <si>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</si>
  <si>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</si>
  <si>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</si>
  <si>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</si>
  <si>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</si>
  <si>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</si>
  <si>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</si>
  <si>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</si>
  <si>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</si>
  <si>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</si>
  <si>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</si>
  <si>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</si>
  <si>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</si>
  <si>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</si>
  <si>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</si>
  <si>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</si>
  <si>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</si>
  <si>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</si>
  <si>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</si>
  <si>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</si>
  <si>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</si>
  <si>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</si>
  <si>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</si>
  <si>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</si>
  <si>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</si>
  <si>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</si>
  <si>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</si>
  <si>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</si>
  <si>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</si>
  <si>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</si>
  <si>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</si>
  <si>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</si>
  <si>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</si>
  <si>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</si>
  <si>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</si>
  <si>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</si>
  <si>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</si>
  <si>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</si>
  <si>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</si>
  <si>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</si>
  <si>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</si>
  <si>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</si>
  <si>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</si>
  <si>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</si>
  <si>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</si>
  <si>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</si>
  <si>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</si>
  <si>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</si>
  <si>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</si>
  <si>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</si>
  <si>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</si>
  <si>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</si>
  <si>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</si>
  <si>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</si>
  <si>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</si>
  <si>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</si>
  <si>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</si>
  <si>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</si>
  <si>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</si>
  <si>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</si>
  <si>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</si>
  <si>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</si>
  <si>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</si>
  <si>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</si>
  <si>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</si>
  <si>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</si>
  <si>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</si>
  <si>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</si>
  <si>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</si>
  <si>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</si>
  <si>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</si>
  <si>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</si>
  <si>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</si>
  <si>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</si>
  <si>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</si>
  <si>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</si>
  <si>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</si>
  <si>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</si>
  <si>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</si>
  <si>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</si>
  <si>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</si>
  <si>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</si>
  <si>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</si>
  <si>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</si>
  <si>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</si>
  <si>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</si>
  <si>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</si>
  <si>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</si>
  <si>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</si>
  <si>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</si>
  <si>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</si>
  <si>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</si>
  <si>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</si>
  <si>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</si>
  <si>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</si>
  <si>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</si>
  <si>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</si>
  <si>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</si>
  <si>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</si>
  <si>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</si>
  <si>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</si>
  <si>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</si>
  <si>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</si>
  <si>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</si>
  <si>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</si>
  <si>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</si>
  <si>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</si>
  <si>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</si>
  <si>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</si>
  <si>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</si>
  <si>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</si>
  <si>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</si>
  <si>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</si>
  <si>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</si>
  <si>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</si>
  <si>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</si>
  <si>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</si>
  <si>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</si>
  <si>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</si>
  <si>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</si>
  <si>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</si>
  <si>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</si>
  <si>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</si>
  <si>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</si>
  <si>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</si>
  <si>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</si>
  <si>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</si>
  <si>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</si>
  <si>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</si>
  <si>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</si>
  <si>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</si>
  <si>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</si>
  <si>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</si>
  <si>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</si>
  <si>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</si>
  <si>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</si>
  <si>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</si>
  <si>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</si>
  <si>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</si>
  <si>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</si>
  <si>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</si>
  <si>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</si>
  <si>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</si>
  <si>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</si>
  <si>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</si>
  <si>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</si>
  <si>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</si>
  <si>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</si>
  <si>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</si>
  <si>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</si>
  <si>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</si>
  <si>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</si>
  <si>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</si>
  <si>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</si>
  <si>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</si>
  <si>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</si>
  <si>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</si>
  <si>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</si>
  <si>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</si>
  <si>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</si>
  <si>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</si>
  <si>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</si>
  <si>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</si>
  <si>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</si>
  <si>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</si>
  <si>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</si>
  <si>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</si>
  <si>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</si>
  <si>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</si>
  <si>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</si>
  <si>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</si>
  <si>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</si>
  <si>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</si>
  <si>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</si>
  <si>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</si>
  <si>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</si>
  <si>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</si>
  <si>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</si>
  <si>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</si>
  <si>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</si>
  <si>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</si>
  <si>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</si>
  <si>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</si>
  <si>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</si>
  <si>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</si>
  <si>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</si>
  <si>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</si>
  <si>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</si>
  <si>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</si>
  <si>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</si>
  <si>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</si>
  <si>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</si>
  <si>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</si>
  <si>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</si>
  <si>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</si>
  <si>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</si>
  <si>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</si>
  <si>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</si>
  <si>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</si>
  <si>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</si>
  <si>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</si>
  <si>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</si>
  <si>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</si>
  <si>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</si>
  <si>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</si>
  <si>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</si>
  <si>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</si>
  <si>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</si>
  <si>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</si>
  <si>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</si>
  <si>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</si>
  <si>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</si>
  <si>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</si>
  <si>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</si>
  <si>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</si>
  <si>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</si>
  <si>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</si>
  <si>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</si>
  <si>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</si>
  <si>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</si>
  <si>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</si>
  <si>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</si>
  <si>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</si>
  <si>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</si>
  <si>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</si>
  <si>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</si>
  <si>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</si>
  <si>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</si>
  <si>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</si>
  <si>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</si>
  <si>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</si>
  <si>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</si>
  <si>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</si>
  <si>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</si>
  <si>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</si>
  <si>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</si>
  <si>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</si>
  <si>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</si>
  <si>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</si>
  <si>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</si>
  <si>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</si>
  <si>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</si>
  <si>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</si>
  <si>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</si>
  <si>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</si>
  <si>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</si>
  <si>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</si>
  <si>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</si>
  <si>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</si>
  <si>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</si>
  <si>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</si>
  <si>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</si>
  <si>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</si>
  <si>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</si>
  <si>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</si>
  <si>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</si>
  <si>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</si>
  <si>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</si>
  <si>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</si>
  <si>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</si>
  <si>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</si>
  <si>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</si>
  <si>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</si>
  <si>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</si>
  <si>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</si>
  <si>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</si>
  <si>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</si>
  <si>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</si>
  <si>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</si>
  <si>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</si>
  <si>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</si>
  <si>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</si>
  <si>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</si>
  <si>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</si>
  <si>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</si>
  <si>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</si>
  <si>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</si>
  <si>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</si>
  <si>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</si>
  <si>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</si>
  <si>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</si>
  <si>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</si>
  <si>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</si>
  <si>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</si>
  <si>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</si>
  <si>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</si>
  <si>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</si>
  <si>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</si>
  <si>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</si>
  <si>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</si>
  <si>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</si>
  <si>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</si>
  <si>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</si>
  <si>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</si>
  <si>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</si>
  <si>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</si>
  <si>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</si>
  <si>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</si>
  <si>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</si>
  <si>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</si>
  <si>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</si>
  <si>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</si>
  <si>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</si>
  <si>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</si>
  <si>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</si>
  <si>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</si>
  <si>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</si>
  <si>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</si>
  <si>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</si>
  <si>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</si>
  <si>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</si>
  <si>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</si>
  <si>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</si>
  <si>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</si>
  <si>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</si>
  <si>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</si>
  <si>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</si>
  <si>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</si>
  <si>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</si>
  <si>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</si>
  <si>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</si>
  <si>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</si>
  <si>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</si>
  <si>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</si>
  <si>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</si>
  <si>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</si>
  <si>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</si>
  <si>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</si>
  <si>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</si>
  <si>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</si>
  <si>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</si>
  <si>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</si>
  <si>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</si>
  <si>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</si>
  <si>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</si>
  <si>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</si>
  <si>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</si>
  <si>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</si>
  <si>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</si>
  <si>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</si>
  <si>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</si>
  <si>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</si>
  <si>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</si>
  <si>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</si>
  <si>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</si>
  <si>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</si>
  <si>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</si>
  <si>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</si>
  <si>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</si>
  <si>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</si>
  <si>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</si>
  <si>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</si>
  <si>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</si>
  <si>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</si>
  <si>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</si>
  <si>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</si>
  <si>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</si>
  <si>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</si>
  <si>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</si>
  <si>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</si>
  <si>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</si>
  <si>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</si>
  <si>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</si>
  <si>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</si>
  <si>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</si>
  <si>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</si>
  <si>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</si>
  <si>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</si>
  <si>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</si>
  <si>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</si>
  <si>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</si>
  <si>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</si>
  <si>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</si>
  <si>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</si>
  <si>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</si>
  <si>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</si>
  <si>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</si>
  <si>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</si>
  <si>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</si>
  <si>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</si>
  <si>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</si>
  <si>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</si>
  <si>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</si>
  <si>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</si>
  <si>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</si>
  <si>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</si>
  <si>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</si>
  <si>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</si>
  <si>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</si>
  <si>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</si>
  <si>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</si>
  <si>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</si>
  <si>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</si>
  <si>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</si>
  <si>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</si>
  <si>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</si>
  <si>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</si>
  <si>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</si>
  <si>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</si>
  <si>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</si>
  <si>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</si>
  <si>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</si>
  <si>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</si>
  <si>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</si>
  <si>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</si>
  <si>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</si>
  <si>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</si>
  <si>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</si>
  <si>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</si>
  <si>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</si>
  <si>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</si>
  <si>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</si>
  <si>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</si>
  <si>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</si>
  <si>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</si>
  <si>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</si>
  <si>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</si>
  <si>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</si>
  <si>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</si>
  <si>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</si>
  <si>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</si>
  <si>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</si>
  <si>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</si>
  <si>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</si>
  <si>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</si>
  <si>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</si>
  <si>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</si>
  <si>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</si>
  <si>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</si>
  <si>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</si>
  <si>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</si>
  <si>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</si>
  <si>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</si>
  <si>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</si>
  <si>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</si>
  <si>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</si>
  <si>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</si>
  <si>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</si>
  <si>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</si>
  <si>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</si>
  <si>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</si>
  <si>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</si>
  <si>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</si>
  <si>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</si>
  <si>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</si>
  <si>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</si>
  <si>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</si>
  <si>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</si>
  <si>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</si>
  <si>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</si>
  <si>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</si>
  <si>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</si>
  <si>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</si>
  <si>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</si>
  <si>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</si>
  <si>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</si>
  <si>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</si>
  <si>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</si>
  <si>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</si>
  <si>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</si>
  <si>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</si>
  <si>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</si>
  <si>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</si>
  <si>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</si>
  <si>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</si>
  <si>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</si>
  <si>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</si>
  <si>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</si>
  <si>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</si>
  <si>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</si>
  <si>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</si>
  <si>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</si>
  <si>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</si>
  <si>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</si>
  <si>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</si>
  <si>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</si>
  <si>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</si>
  <si>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</si>
  <si>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</si>
  <si>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</si>
  <si>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</si>
  <si>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</si>
  <si>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</si>
  <si>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</si>
  <si>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</si>
  <si>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</si>
  <si>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</si>
  <si>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</si>
  <si>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</si>
  <si>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</si>
  <si>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</si>
  <si>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</si>
  <si>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</si>
  <si>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</si>
  <si>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</si>
  <si>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</si>
  <si>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</si>
  <si>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</si>
  <si>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</si>
  <si>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</si>
  <si>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</si>
  <si>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</si>
  <si>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</si>
  <si>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</si>
  <si>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</si>
  <si>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</si>
  <si>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</si>
  <si>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</si>
  <si>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</si>
  <si>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</si>
  <si>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</si>
  <si>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</si>
  <si>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</si>
  <si>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</si>
  <si>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</si>
  <si>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</si>
  <si>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</si>
  <si>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</si>
  <si>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</si>
  <si>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</si>
  <si>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</si>
  <si>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</si>
  <si>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</si>
  <si>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</si>
  <si>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</si>
  <si>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</si>
  <si>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</si>
  <si>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</si>
  <si>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</si>
  <si>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</si>
  <si>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</si>
  <si>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</si>
  <si>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</si>
  <si>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</si>
  <si>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</si>
  <si>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</si>
  <si>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</si>
  <si>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</si>
  <si>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</si>
  <si>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</si>
  <si>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</si>
  <si>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</si>
  <si>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</si>
  <si>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</si>
  <si>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</si>
  <si>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</si>
  <si>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</si>
  <si>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</si>
  <si>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</si>
  <si>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</si>
  <si>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</si>
  <si>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</si>
  <si>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</si>
  <si>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</si>
  <si>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</si>
  <si>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</si>
  <si>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</si>
  <si>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</si>
  <si>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</si>
  <si>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</si>
  <si>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</si>
  <si>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</si>
  <si>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</si>
  <si>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</si>
  <si>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</si>
  <si>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</si>
  <si>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</si>
  <si>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</si>
  <si>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</si>
  <si>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</si>
  <si>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</si>
  <si>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</si>
  <si>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</si>
  <si>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</si>
  <si>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</si>
  <si>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</si>
  <si>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</si>
  <si>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</si>
  <si>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</si>
  <si>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</si>
  <si>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</si>
  <si>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</si>
  <si>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</si>
  <si>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</si>
  <si>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</si>
  <si>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</si>
  <si>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</si>
  <si>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</si>
  <si>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</si>
  <si>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</si>
  <si>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</si>
  <si>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</si>
  <si>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</si>
  <si>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</si>
  <si>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</si>
  <si>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</si>
  <si>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</si>
  <si>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</si>
  <si>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</si>
  <si>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</si>
  <si>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</si>
  <si>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</si>
  <si>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</si>
  <si>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</si>
  <si>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</si>
  <si>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</si>
  <si>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</si>
  <si>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</si>
  <si>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</si>
  <si>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</si>
  <si>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</si>
  <si>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</si>
  <si>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</si>
  <si>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</si>
  <si>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</si>
  <si>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</si>
  <si>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</si>
  <si>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</si>
  <si>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</si>
  <si>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</si>
  <si>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</si>
  <si>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</si>
  <si>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</si>
  <si>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</si>
  <si>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</si>
  <si>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</si>
  <si>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</si>
  <si>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</si>
  <si>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</si>
  <si>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</si>
  <si>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</si>
  <si>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</si>
  <si>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</si>
  <si>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</si>
  <si>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</si>
  <si>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</si>
  <si>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</si>
  <si>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</si>
  <si>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</si>
  <si>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</si>
  <si>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</si>
  <si>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</si>
  <si>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</si>
  <si>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</si>
  <si>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</si>
  <si>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</si>
  <si>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</si>
  <si>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</si>
  <si>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</si>
  <si>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</si>
  <si>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</si>
  <si>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</si>
  <si>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</si>
  <si>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</si>
  <si>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</si>
  <si>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</si>
  <si>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</si>
  <si>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</si>
  <si>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</si>
  <si>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</si>
  <si>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</si>
  <si>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</si>
  <si>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</si>
  <si>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</si>
  <si>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</si>
  <si>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</si>
  <si>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</si>
  <si>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</si>
  <si>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</si>
  <si>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</si>
  <si>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</si>
  <si>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</si>
  <si>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</si>
  <si>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</si>
  <si>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</si>
  <si>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</si>
  <si>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</si>
  <si>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</si>
  <si>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</si>
  <si>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</si>
  <si>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</si>
  <si>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</si>
  <si>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</si>
  <si>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</si>
  <si>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</si>
  <si>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</si>
  <si>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</si>
  <si>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</si>
  <si>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</si>
  <si>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</si>
  <si>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</si>
  <si>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</si>
  <si>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</si>
  <si>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</si>
  <si>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</si>
  <si>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</si>
  <si>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</si>
  <si>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</si>
  <si>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</si>
  <si>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</si>
  <si>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</si>
  <si>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</si>
  <si>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</si>
  <si>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</si>
  <si>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</si>
  <si>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</si>
  <si>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</si>
  <si>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</si>
  <si>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</si>
  <si>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</si>
  <si>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</si>
  <si>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</si>
  <si>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</si>
  <si>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</si>
  <si>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</si>
  <si>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</si>
  <si>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</si>
  <si>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</si>
  <si>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</si>
  <si>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</si>
  <si>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</si>
  <si>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</si>
  <si>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</si>
  <si>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</si>
  <si>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</si>
  <si>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</si>
  <si>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</si>
  <si>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</si>
  <si>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</si>
  <si>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</si>
  <si>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</si>
  <si>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</si>
  <si>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</si>
  <si>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</si>
  <si>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</si>
  <si>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</si>
  <si>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</si>
  <si>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</si>
  <si>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</si>
  <si>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</si>
  <si>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</si>
  <si>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</si>
  <si>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</si>
  <si>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</si>
  <si>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</si>
  <si>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</si>
  <si>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</si>
  <si>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</si>
  <si>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</si>
  <si>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</si>
  <si>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</si>
  <si>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</si>
  <si>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</si>
  <si>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</si>
  <si>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</si>
  <si>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</si>
  <si>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</si>
  <si>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</si>
  <si>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</si>
  <si>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</si>
  <si>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</si>
  <si>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</si>
  <si>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</si>
  <si>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</si>
  <si>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</si>
  <si>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</si>
  <si>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</si>
  <si>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</si>
  <si>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</si>
  <si>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</si>
  <si>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</si>
  <si>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</si>
  <si>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</si>
  <si>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</si>
  <si>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</si>
  <si>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</si>
  <si>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</si>
  <si>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</si>
  <si>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</si>
  <si>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</si>
  <si>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</si>
  <si>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</si>
  <si>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</si>
  <si>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</si>
  <si>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</si>
  <si>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</si>
  <si>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</si>
  <si>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</si>
  <si>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</si>
  <si>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</si>
  <si>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</si>
  <si>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</si>
  <si>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</si>
  <si>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</si>
  <si>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</si>
  <si>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</si>
  <si>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</si>
  <si>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</si>
  <si>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</si>
  <si>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</si>
  <si>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</si>
  <si>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</si>
  <si>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</si>
  <si>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</si>
  <si>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</si>
  <si>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</si>
  <si>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</si>
  <si>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</si>
  <si>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</si>
  <si>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</si>
  <si>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</si>
  <si>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</si>
  <si>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</si>
  <si>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</si>
  <si>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</si>
  <si>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</si>
  <si>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</si>
  <si>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</si>
  <si>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</si>
  <si>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</si>
  <si>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</si>
  <si>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</si>
  <si>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</si>
  <si>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</si>
  <si>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</si>
  <si>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</si>
  <si>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</si>
  <si>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</si>
  <si>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</si>
  <si>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</si>
  <si>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</si>
  <si>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</si>
  <si>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</si>
  <si>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</si>
  <si>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</si>
  <si>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</si>
  <si>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</si>
  <si>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</si>
  <si>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</si>
  <si>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</si>
  <si>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</si>
  <si>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</si>
  <si>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</si>
  <si>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</si>
  <si>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</si>
  <si>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</si>
  <si>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</si>
  <si>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</si>
  <si>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</si>
  <si>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</si>
  <si>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</si>
  <si>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</si>
  <si>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</si>
  <si>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</si>
  <si>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</si>
  <si>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</si>
  <si>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</si>
  <si>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</si>
  <si>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</si>
  <si>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</si>
  <si>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</si>
  <si>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</si>
  <si>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</si>
  <si>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</si>
  <si>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</si>
  <si>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</si>
  <si>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</si>
  <si>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</si>
  <si>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</si>
  <si>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</si>
  <si>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</si>
  <si>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</si>
  <si>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</si>
  <si>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</si>
  <si>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</si>
  <si>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</si>
  <si>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</si>
  <si>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</si>
  <si>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</si>
  <si>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</si>
  <si>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</si>
  <si>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</si>
  <si>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</si>
  <si>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</si>
  <si>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</si>
  <si>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</si>
  <si>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</si>
  <si>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</si>
  <si>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</si>
  <si>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</si>
  <si>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</si>
  <si>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</si>
  <si>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</si>
  <si>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</si>
  <si>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</si>
  <si>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</si>
  <si>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</si>
  <si>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</si>
  <si>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</si>
  <si>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</si>
  <si>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</si>
  <si>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</si>
  <si>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</si>
  <si>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</si>
  <si>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</si>
  <si>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</si>
  <si>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</si>
  <si>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</si>
  <si>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</si>
  <si>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</si>
  <si>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</si>
  <si>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</si>
  <si>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</si>
  <si>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</si>
  <si>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</si>
  <si>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</si>
  <si>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</si>
  <si>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</si>
  <si>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</si>
  <si>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</si>
  <si>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</si>
  <si>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</si>
  <si>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</si>
  <si>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</si>
  <si>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</si>
  <si>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</si>
  <si>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</si>
  <si>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</si>
  <si>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</si>
  <si>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</si>
  <si>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</si>
  <si>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</si>
  <si>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</si>
  <si>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</si>
  <si>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</si>
  <si>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</si>
  <si>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</si>
  <si>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</si>
  <si>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</si>
  <si>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</si>
  <si>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</si>
  <si>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</si>
  <si>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</si>
  <si>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</si>
  <si>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</si>
  <si>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</si>
  <si>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</si>
  <si>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</si>
  <si>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</si>
  <si>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</si>
  <si>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</si>
  <si>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</si>
  <si>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</si>
  <si>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</si>
  <si>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</si>
  <si>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</si>
  <si>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</si>
  <si>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</si>
  <si>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</si>
  <si>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</si>
  <si>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</si>
  <si>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</si>
  <si>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</si>
  <si>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</si>
  <si>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</si>
  <si>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</si>
  <si>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</si>
  <si>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</si>
  <si>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</si>
  <si>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</si>
  <si>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</si>
  <si>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</si>
  <si>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</si>
  <si>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</si>
  <si>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</si>
  <si>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</si>
  <si>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</si>
  <si>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</si>
  <si>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</si>
  <si>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</si>
  <si>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</si>
  <si>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</si>
  <si>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</si>
  <si>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</si>
  <si>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</si>
  <si>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</si>
  <si>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</si>
  <si>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</si>
  <si>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</si>
  <si>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</si>
  <si>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</si>
  <si>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</si>
  <si>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</si>
  <si>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</si>
  <si>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</si>
  <si>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</si>
  <si>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</si>
  <si>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</si>
  <si>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</si>
  <si>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</si>
  <si>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</si>
  <si>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</si>
  <si>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</si>
  <si>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</si>
  <si>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</si>
  <si>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</si>
  <si>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</si>
  <si>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</si>
  <si>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</si>
  <si>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</si>
  <si>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</si>
  <si>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</si>
  <si>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</si>
  <si>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</si>
  <si>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</si>
  <si>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</si>
  <si>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</si>
  <si>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</si>
  <si>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</si>
  <si>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</si>
  <si>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</si>
  <si>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</si>
  <si>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</si>
  <si>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</si>
  <si>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</si>
  <si>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</si>
  <si>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</si>
  <si>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</si>
  <si>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</si>
  <si>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</si>
  <si>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</si>
  <si>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</si>
  <si>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</si>
  <si>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</si>
  <si>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</si>
  <si>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</si>
  <si>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</si>
  <si>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</si>
  <si>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</si>
  <si>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</si>
  <si>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</si>
  <si>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</si>
  <si>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</si>
  <si>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</si>
  <si>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</si>
  <si>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</si>
  <si>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</si>
  <si>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</si>
  <si>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</si>
  <si>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</si>
  <si>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</si>
  <si>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</si>
  <si>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</si>
  <si>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</si>
  <si>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</si>
  <si>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</si>
  <si>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</si>
  <si>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</si>
  <si>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</si>
  <si>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</si>
  <si>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</si>
  <si>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</si>
  <si>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</si>
  <si>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</si>
  <si>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</si>
  <si>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</si>
  <si>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</si>
  <si>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</si>
  <si>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</si>
  <si>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</si>
  <si>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</si>
  <si>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</si>
  <si>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</si>
  <si>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</si>
  <si>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</si>
  <si>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</si>
  <si>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</si>
  <si>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</si>
  <si>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</si>
  <si>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</si>
  <si>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</si>
  <si>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</si>
  <si>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</si>
  <si>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</si>
  <si>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</si>
  <si>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</si>
  <si>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</si>
  <si>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</si>
  <si>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</si>
  <si>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</si>
  <si>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</si>
  <si>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</si>
  <si>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</si>
  <si>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</si>
  <si>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</si>
  <si>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</si>
  <si>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</si>
  <si>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</si>
  <si>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</si>
  <si>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</si>
  <si>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</si>
  <si>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</si>
  <si>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</si>
  <si>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</si>
  <si>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</si>
  <si>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</si>
  <si>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</si>
  <si>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</si>
  <si>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</si>
  <si>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</si>
  <si>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</si>
  <si>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</si>
  <si>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</si>
  <si>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</si>
  <si>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</si>
  <si>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</si>
  <si>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</si>
  <si>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</si>
  <si>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</si>
  <si>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</si>
  <si>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</si>
  <si>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</si>
  <si>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</si>
  <si>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</si>
  <si>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</si>
  <si>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</si>
  <si>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</si>
  <si>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</si>
  <si>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</si>
  <si>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</si>
  <si>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</si>
  <si>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</si>
  <si>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</si>
  <si>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</si>
  <si>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</si>
  <si>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</si>
  <si>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</si>
  <si>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</si>
  <si>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</si>
  <si>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</si>
  <si>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</si>
  <si>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</si>
  <si>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</si>
  <si>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</si>
  <si>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</si>
  <si>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</si>
  <si>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</si>
  <si>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</si>
  <si>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</si>
  <si>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</si>
  <si>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</si>
  <si>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</si>
  <si>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</si>
  <si>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</si>
  <si>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</si>
  <si>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</si>
  <si>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</si>
  <si>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</si>
  <si>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</si>
  <si>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</si>
  <si>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</si>
  <si>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</si>
  <si>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</si>
  <si>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</si>
  <si>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</si>
  <si>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</si>
  <si>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</si>
  <si>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</si>
  <si>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</si>
  <si>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</si>
  <si>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</si>
  <si>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</si>
  <si>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</si>
  <si>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</si>
  <si>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</si>
  <si>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</si>
  <si>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</si>
  <si>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</si>
  <si>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</si>
  <si>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</si>
  <si>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</si>
  <si>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</si>
  <si>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</si>
  <si>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</si>
  <si>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</si>
  <si>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</si>
  <si>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</si>
  <si>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</si>
  <si>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</si>
  <si>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</si>
  <si>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</si>
  <si>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</si>
  <si>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</si>
  <si>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</si>
  <si>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</si>
  <si>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</si>
  <si>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</si>
  <si>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</si>
  <si>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</si>
  <si>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</si>
  <si>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</si>
  <si>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</si>
  <si>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</si>
  <si>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</si>
  <si>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</si>
  <si>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</si>
  <si>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</si>
  <si>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</si>
  <si>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</si>
  <si>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</si>
  <si>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</si>
  <si>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</si>
  <si>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</si>
  <si>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</si>
  <si>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</si>
  <si>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</si>
  <si>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</si>
  <si>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</si>
  <si>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</si>
  <si>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</si>
  <si>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</si>
  <si>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</si>
  <si>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</si>
  <si>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</si>
  <si>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</si>
  <si>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</si>
  <si>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</si>
  <si>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</si>
  <si>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</si>
  <si>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</si>
  <si>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</si>
  <si>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</si>
  <si>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</si>
  <si>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</si>
  <si>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</si>
  <si>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</si>
  <si>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</si>
  <si>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</si>
  <si>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</si>
  <si>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</si>
  <si>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</si>
  <si>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</si>
  <si>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</si>
  <si>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</si>
  <si>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</si>
  <si>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</si>
  <si>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</si>
  <si>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</si>
  <si>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</si>
  <si>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</si>
  <si>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</si>
  <si>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</si>
  <si>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</si>
  <si>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</si>
  <si>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</si>
  <si>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</si>
  <si>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</si>
  <si>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</si>
  <si>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</si>
  <si>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</si>
  <si>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</si>
  <si>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</si>
  <si>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</si>
  <si>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</si>
  <si>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</si>
  <si>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</si>
  <si>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</si>
  <si>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</si>
  <si>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</si>
  <si>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</si>
  <si>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</si>
  <si>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</si>
  <si>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</si>
  <si>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</si>
  <si>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</si>
  <si>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</si>
  <si>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</si>
  <si>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</si>
  <si>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</si>
  <si>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</si>
  <si>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</si>
  <si>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</si>
  <si>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</si>
  <si>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</si>
  <si>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</si>
  <si>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</si>
  <si>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</si>
  <si>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</si>
  <si>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</si>
  <si>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</si>
  <si>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</si>
  <si>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</si>
  <si>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</si>
  <si>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</si>
  <si>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</si>
  <si>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</si>
  <si>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</si>
  <si>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</si>
  <si>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</si>
  <si>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</si>
  <si>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</si>
  <si>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</si>
  <si>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</si>
  <si>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</si>
  <si>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</si>
  <si>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</si>
  <si>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</si>
  <si>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</si>
  <si>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</si>
  <si>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</si>
  <si>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</si>
  <si>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</si>
  <si>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</si>
  <si>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</si>
  <si>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</si>
  <si>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</si>
  <si>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</si>
  <si>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</si>
  <si>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</si>
  <si>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</si>
  <si>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</si>
  <si>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</si>
  <si>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</si>
  <si>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</si>
  <si>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</si>
  <si>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</si>
  <si>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</si>
  <si>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</si>
  <si>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</si>
  <si>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</si>
  <si>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</si>
  <si>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</si>
  <si>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</si>
  <si>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</si>
  <si>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</si>
  <si>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</si>
  <si>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</si>
  <si>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</si>
  <si>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</si>
  <si>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</si>
  <si>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</si>
  <si>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</si>
  <si>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</si>
  <si>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</si>
  <si>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</si>
  <si>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</si>
  <si>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</si>
  <si>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</si>
  <si>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</si>
  <si>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</si>
  <si>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</si>
  <si>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</si>
  <si>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</si>
  <si>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</si>
  <si>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</si>
  <si>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</si>
  <si>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</si>
  <si>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</si>
  <si>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</si>
  <si>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</si>
  <si>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</si>
  <si>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</si>
  <si>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</si>
  <si>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</si>
  <si>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</si>
  <si>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</si>
  <si>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</si>
  <si>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</si>
  <si>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</si>
  <si>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</si>
  <si>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</si>
  <si>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</si>
  <si>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</si>
  <si>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</si>
  <si>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</si>
  <si>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</si>
  <si>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</si>
  <si>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</si>
  <si>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</si>
  <si>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</si>
  <si>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</si>
  <si>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</si>
  <si>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</si>
  <si>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</si>
  <si>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</si>
  <si>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</si>
  <si>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</si>
  <si>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</si>
  <si>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</si>
  <si>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</si>
  <si>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</si>
  <si>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</si>
  <si>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</si>
  <si>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</si>
  <si>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</si>
  <si>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</si>
  <si>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</si>
  <si>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</si>
  <si>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</si>
  <si>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</si>
  <si>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</si>
  <si>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</si>
  <si>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</si>
  <si>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</si>
  <si>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</si>
  <si>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</si>
  <si>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</si>
  <si>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</si>
  <si>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</si>
  <si>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</si>
  <si>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</si>
  <si>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</si>
  <si>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</si>
  <si>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</si>
  <si>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</si>
  <si>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</si>
  <si>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</si>
  <si>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</si>
  <si>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</si>
  <si>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</si>
  <si>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</si>
  <si>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</si>
  <si>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</si>
  <si>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</si>
  <si>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</si>
  <si>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</si>
  <si>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</si>
  <si>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</si>
  <si>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</si>
  <si>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</si>
  <si>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</si>
  <si>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</si>
  <si>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</si>
  <si>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</si>
  <si>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</si>
  <si>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</si>
  <si>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</si>
  <si>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</si>
  <si>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</si>
  <si>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</si>
  <si>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</si>
  <si>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</si>
  <si>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</si>
  <si>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</si>
  <si>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</si>
  <si>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</si>
  <si>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</si>
  <si>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</si>
  <si>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</si>
  <si>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</si>
  <si>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</si>
  <si>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</si>
  <si>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</si>
  <si>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</si>
  <si>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</si>
  <si>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</si>
  <si>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</si>
  <si>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</si>
  <si>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</si>
  <si>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</si>
  <si>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</si>
  <si>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</si>
  <si>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</si>
  <si>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</si>
  <si>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</si>
  <si>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</si>
  <si>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</si>
  <si>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</si>
  <si>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</si>
  <si>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</si>
  <si>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</si>
  <si>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</si>
  <si>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</si>
  <si>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</si>
  <si>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</si>
  <si>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</si>
  <si>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</si>
  <si>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</si>
  <si>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</si>
  <si>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</si>
  <si>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</si>
  <si>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</si>
  <si>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</si>
  <si>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</si>
  <si>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</si>
  <si>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</si>
  <si>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</si>
  <si>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</si>
  <si>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</si>
  <si>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</si>
  <si>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</si>
  <si>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</si>
  <si>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</si>
  <si>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</si>
  <si>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</si>
  <si>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</si>
  <si>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</si>
  <si>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</si>
  <si>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</si>
  <si>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</si>
  <si>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</si>
  <si>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</si>
  <si>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</si>
  <si>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</si>
  <si>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</si>
  <si>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</si>
  <si>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</si>
  <si>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</si>
  <si>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</si>
  <si>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</si>
  <si>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</si>
  <si>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</si>
  <si>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</si>
  <si>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</si>
  <si>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</si>
  <si>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</si>
  <si>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</si>
  <si>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</si>
  <si>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</si>
  <si>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</si>
  <si>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</si>
  <si>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</si>
  <si>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</si>
  <si>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</si>
  <si>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</si>
  <si>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</si>
  <si>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</si>
  <si>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</si>
  <si>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</si>
  <si>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</si>
  <si>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</si>
  <si>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</si>
  <si>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</si>
  <si>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</si>
  <si>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</si>
  <si>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</si>
  <si>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</si>
  <si>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</si>
  <si>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</si>
  <si>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</si>
  <si>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</si>
  <si>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</si>
  <si>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</si>
  <si>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</si>
  <si>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</si>
  <si>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</si>
  <si>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</si>
  <si>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</si>
  <si>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</si>
  <si>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</si>
  <si>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</si>
  <si>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</si>
  <si>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</si>
  <si>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</si>
  <si>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</si>
  <si>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</si>
  <si>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</si>
  <si>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</si>
  <si>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</si>
  <si>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</si>
  <si>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</si>
  <si>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</si>
  <si>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</si>
  <si>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</si>
  <si>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</si>
  <si>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</si>
  <si>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</si>
  <si>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</si>
  <si>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</si>
  <si>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</si>
  <si>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</si>
  <si>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</si>
  <si>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</si>
  <si>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</si>
  <si>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</si>
  <si>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</si>
  <si>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</si>
  <si>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</si>
  <si>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</si>
  <si>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</si>
  <si>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</si>
  <si>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</si>
  <si>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</si>
  <si>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</si>
  <si>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</si>
  <si>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</si>
  <si>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</si>
  <si>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</si>
  <si>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</si>
  <si>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</si>
  <si>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</si>
  <si>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</si>
  <si>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</si>
  <si>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</si>
  <si>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</si>
  <si>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</si>
  <si>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</si>
  <si>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</si>
  <si>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</si>
  <si>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</si>
  <si>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</si>
  <si>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</si>
  <si>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</si>
  <si>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</si>
  <si>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</si>
  <si>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</si>
  <si>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</si>
  <si>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</si>
  <si>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</si>
  <si>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</si>
  <si>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</si>
  <si>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</si>
  <si>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</si>
  <si>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</si>
  <si>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</si>
  <si>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</si>
  <si>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</si>
  <si>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</si>
  <si>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</si>
  <si>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</si>
  <si>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</si>
  <si>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</si>
  <si>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</si>
  <si>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</si>
  <si>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</si>
  <si>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</si>
  <si>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</si>
  <si>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</si>
  <si>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</si>
  <si>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</si>
  <si>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</si>
  <si>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</si>
  <si>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</si>
  <si>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</si>
  <si>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</si>
  <si>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</si>
  <si>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</si>
  <si>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</si>
  <si>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</si>
  <si>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</si>
  <si>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</si>
  <si>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</si>
  <si>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</si>
  <si>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</si>
  <si>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</si>
  <si>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</si>
  <si>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</si>
  <si>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</si>
  <si>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</si>
  <si>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</si>
  <si>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</si>
  <si>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</si>
  <si>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</si>
  <si>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</si>
  <si>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</si>
  <si>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</si>
  <si>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</si>
  <si>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</si>
  <si>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</si>
  <si>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</si>
  <si>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</si>
  <si>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</si>
  <si>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</si>
  <si>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</si>
  <si>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</si>
  <si>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</si>
  <si>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</si>
  <si>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</si>
  <si>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</si>
  <si>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</si>
  <si>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</si>
  <si>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</si>
  <si>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</si>
  <si>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</si>
  <si>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</si>
  <si>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</si>
  <si>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</si>
  <si>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</si>
  <si>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</si>
  <si>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</si>
  <si>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</si>
  <si>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</si>
  <si>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</si>
  <si>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</si>
  <si>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</si>
  <si>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</si>
  <si>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</si>
  <si>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</si>
  <si>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</si>
  <si>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</si>
  <si>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</si>
  <si>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</si>
  <si>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</si>
  <si>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</si>
  <si>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</si>
  <si>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</si>
  <si>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</si>
  <si>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</si>
  <si>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</si>
  <si>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</si>
  <si>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</si>
  <si>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</si>
  <si>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</si>
  <si>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</si>
  <si>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</si>
  <si>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</si>
  <si>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</si>
  <si>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</si>
  <si>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</si>
  <si>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</si>
  <si>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</si>
  <si>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</si>
  <si>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</si>
  <si>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</si>
  <si>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</si>
  <si>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</si>
  <si>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</si>
  <si>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</si>
  <si>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</si>
  <si>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</si>
  <si>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</si>
  <si>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</si>
  <si>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</si>
  <si>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</si>
  <si>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</si>
  <si>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</si>
  <si>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</si>
  <si>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</si>
  <si>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</si>
  <si>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</si>
  <si>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</si>
  <si>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</si>
  <si>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</si>
  <si>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</si>
  <si>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</si>
  <si>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</si>
  <si>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</si>
  <si>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</si>
  <si>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</si>
  <si>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</si>
  <si>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</si>
  <si>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</si>
  <si>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</si>
  <si>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</si>
  <si>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</si>
  <si>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</si>
  <si>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</si>
  <si>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</si>
  <si>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</si>
  <si>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</si>
  <si>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</si>
  <si>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</si>
  <si>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</si>
  <si>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</si>
  <si>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</si>
  <si>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</si>
  <si>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</si>
  <si>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</si>
  <si>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</si>
  <si>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</si>
  <si>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</si>
  <si>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</si>
  <si>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</si>
  <si>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</si>
  <si>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</si>
  <si>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</si>
  <si>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</si>
  <si>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</si>
  <si>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</si>
  <si>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</si>
  <si>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</si>
  <si>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</si>
  <si>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</si>
  <si>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</si>
  <si>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</si>
  <si>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</si>
  <si>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</si>
  <si>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</si>
  <si>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</si>
  <si>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</si>
  <si>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</si>
  <si>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</si>
  <si>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</si>
  <si>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</si>
  <si>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</si>
  <si>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</si>
  <si>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</si>
  <si>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</si>
  <si>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</si>
  <si>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</si>
  <si>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</si>
  <si>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</si>
  <si>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</si>
  <si>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</si>
  <si>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</si>
  <si>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</si>
  <si>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</si>
  <si>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</si>
  <si>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</si>
  <si>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</si>
  <si>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</si>
  <si>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</si>
  <si>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</si>
  <si>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</si>
  <si>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</si>
  <si>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</si>
  <si>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</si>
  <si>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</si>
  <si>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</si>
  <si>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</si>
  <si>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</si>
  <si>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</si>
  <si>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</si>
  <si>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</si>
  <si>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</si>
  <si>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</si>
  <si>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</si>
  <si>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</si>
  <si>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</si>
  <si>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</si>
  <si>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</si>
  <si>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</si>
  <si>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</si>
  <si>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</si>
  <si>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</si>
  <si>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</si>
  <si>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</si>
  <si>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</si>
  <si>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</si>
  <si>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</si>
  <si>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</si>
  <si>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</si>
  <si>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</si>
  <si>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</si>
  <si>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</si>
  <si>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</si>
  <si>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</si>
  <si>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</si>
  <si>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</si>
  <si>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</si>
  <si>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</si>
  <si>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</si>
  <si>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</si>
  <si>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</si>
  <si>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</si>
  <si>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</si>
  <si>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</si>
  <si>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</si>
  <si>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</si>
  <si>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</si>
  <si>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</si>
  <si>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</si>
  <si>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</si>
  <si>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</si>
  <si>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</si>
  <si>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</si>
  <si>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</si>
  <si>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</si>
  <si>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</si>
  <si>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</si>
  <si>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</si>
  <si>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</si>
  <si>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</si>
  <si>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</si>
  <si>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</si>
  <si>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</si>
  <si>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</si>
  <si>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</si>
  <si>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</si>
  <si>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</si>
  <si>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</si>
  <si>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</si>
  <si>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</si>
  <si>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</si>
  <si>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</si>
  <si>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</si>
  <si>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</si>
  <si>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</si>
  <si>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</si>
  <si>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</si>
  <si>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</si>
  <si>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</si>
  <si>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</si>
  <si>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</si>
  <si>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</si>
  <si>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</si>
  <si>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</si>
  <si>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</si>
  <si>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</si>
  <si>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</si>
  <si>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</si>
  <si>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</si>
  <si>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</si>
  <si>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</si>
  <si>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</si>
  <si>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</si>
  <si>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</si>
  <si>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</si>
  <si>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</si>
  <si>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</si>
  <si>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</si>
  <si>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</si>
  <si>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</si>
  <si>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</si>
  <si>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</si>
  <si>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</si>
  <si>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</si>
  <si>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</si>
  <si>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</si>
  <si>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</si>
  <si>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</si>
  <si>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</si>
  <si>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</si>
  <si>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</si>
  <si>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</si>
  <si>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</si>
  <si>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</si>
  <si>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</si>
  <si>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</si>
  <si>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</si>
  <si>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</si>
  <si>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</si>
  <si>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</si>
  <si>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</si>
  <si>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</si>
  <si>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</si>
  <si>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</si>
  <si>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</si>
  <si>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</si>
  <si>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</si>
  <si>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</si>
  <si>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</si>
  <si>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</si>
  <si>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</si>
  <si>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</si>
  <si>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</si>
  <si>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</si>
  <si>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</si>
  <si>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</si>
  <si>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</si>
  <si>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</si>
  <si>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</si>
  <si>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</si>
  <si>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</si>
  <si>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</si>
  <si>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</si>
  <si>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</si>
  <si>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</si>
  <si>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</si>
  <si>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</si>
  <si>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</si>
  <si>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</si>
  <si>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</si>
  <si>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</si>
  <si>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</si>
  <si>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</si>
  <si>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</si>
  <si>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</si>
  <si>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</si>
  <si>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</si>
  <si>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</si>
  <si>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</si>
  <si>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</si>
  <si>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</si>
  <si>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</si>
  <si>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</si>
  <si>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</si>
  <si>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</si>
  <si>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</si>
  <si>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</si>
  <si>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</si>
  <si>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</si>
  <si>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</si>
  <si>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</si>
  <si>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</si>
  <si>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</si>
  <si>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</si>
  <si>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</si>
  <si>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</si>
  <si>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</si>
  <si>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</si>
  <si>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</si>
  <si>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</si>
  <si>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</si>
  <si>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</si>
  <si>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</si>
  <si>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</si>
  <si>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</si>
  <si>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</si>
  <si>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</si>
  <si>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</si>
  <si>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</si>
  <si>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</si>
  <si>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</si>
  <si>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</si>
  <si>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</si>
  <si>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</si>
  <si>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</si>
  <si>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</si>
  <si>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</si>
  <si>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</si>
  <si>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</si>
  <si>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</si>
  <si>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</si>
  <si>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</si>
  <si>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</si>
  <si>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</si>
  <si>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</si>
  <si>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</si>
  <si>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</si>
  <si>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</si>
  <si>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</si>
  <si>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</si>
  <si>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</si>
  <si>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</si>
  <si>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</si>
  <si>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</si>
  <si>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</si>
  <si>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</si>
  <si>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</si>
  <si>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</si>
  <si>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</si>
  <si>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</si>
  <si>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</si>
  <si>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</si>
  <si>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</si>
  <si>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</si>
  <si>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</si>
  <si>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</si>
  <si>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</si>
  <si>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</si>
  <si>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</si>
  <si>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</si>
  <si>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</si>
  <si>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</si>
  <si>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</si>
  <si>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</si>
  <si>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</si>
  <si>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</si>
  <si>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</si>
  <si>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</si>
  <si>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</si>
  <si>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</si>
  <si>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</si>
  <si>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</si>
  <si>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</si>
  <si>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</si>
  <si>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</si>
  <si>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</si>
  <si>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</si>
  <si>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</si>
  <si>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</si>
  <si>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</si>
  <si>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</si>
  <si>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</si>
  <si>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</si>
  <si>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</si>
  <si>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</si>
  <si>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</si>
  <si>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</si>
  <si>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</si>
  <si>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</si>
  <si>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</si>
  <si>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</si>
  <si>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</si>
  <si>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</si>
  <si>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</si>
  <si>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</si>
  <si>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</si>
  <si>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</si>
  <si>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</si>
  <si>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</si>
  <si>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</si>
  <si>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</si>
  <si>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</si>
  <si>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</si>
  <si>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</si>
  <si>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</si>
  <si>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</si>
  <si>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</si>
  <si>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</si>
  <si>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</si>
  <si>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</si>
  <si>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</si>
  <si>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</si>
  <si>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</si>
  <si>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</si>
  <si>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</si>
  <si>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</si>
  <si>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</si>
  <si>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</si>
  <si>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</si>
  <si>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</si>
  <si>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</si>
  <si>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</si>
  <si>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</si>
  <si>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</si>
  <si>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</si>
  <si>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</si>
  <si>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</si>
  <si>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</si>
  <si>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</si>
  <si>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</si>
  <si>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</si>
  <si>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</si>
  <si>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</si>
  <si>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</si>
  <si>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</si>
  <si>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</si>
  <si>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</si>
  <si>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</si>
  <si>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</si>
  <si>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</si>
  <si>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</si>
  <si>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</si>
  <si>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</si>
  <si>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</si>
  <si>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</si>
  <si>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</si>
  <si>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</si>
  <si>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</si>
  <si>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</si>
  <si>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</si>
  <si>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</si>
  <si>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</si>
  <si>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</si>
  <si>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</si>
  <si>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</si>
  <si>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</si>
  <si>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</si>
  <si>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</si>
  <si>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</si>
  <si>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</si>
  <si>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</si>
  <si>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</si>
  <si>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</si>
  <si>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</si>
  <si>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</si>
  <si>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</si>
  <si>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</si>
  <si>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</si>
  <si>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</si>
  <si>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</si>
  <si>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</si>
  <si>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</si>
  <si>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</si>
  <si>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</si>
  <si>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</si>
  <si>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</si>
  <si>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</si>
  <si>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</si>
  <si>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</si>
  <si>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</si>
  <si>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</si>
  <si>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</si>
  <si>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</si>
  <si>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</si>
  <si>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</si>
  <si>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</si>
  <si>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</si>
  <si>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</si>
  <si>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</si>
  <si>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</si>
  <si>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</si>
  <si>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</si>
  <si>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</si>
  <si>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</si>
  <si>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</si>
  <si>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</si>
  <si>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</si>
  <si>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</si>
  <si>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</si>
  <si>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</si>
  <si>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</si>
  <si>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</si>
  <si>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</si>
  <si>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</si>
  <si>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</si>
  <si>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</si>
  <si>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</si>
  <si>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</si>
  <si>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</si>
  <si>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</si>
  <si>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</si>
  <si>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</si>
  <si>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</si>
  <si>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</si>
  <si>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</si>
  <si>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</si>
  <si>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</si>
  <si>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</si>
  <si>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</si>
  <si>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</si>
  <si>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</si>
  <si>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</si>
  <si>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</si>
  <si>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</si>
  <si>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</si>
  <si>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</si>
  <si>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</si>
  <si>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</si>
  <si>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</si>
  <si>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</si>
  <si>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</si>
  <si>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</si>
  <si>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</si>
  <si>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</si>
  <si>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</si>
  <si>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</si>
  <si>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</si>
  <si>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</si>
  <si>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</si>
  <si>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</si>
  <si>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</si>
  <si>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</si>
  <si>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</si>
  <si>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</si>
  <si>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</si>
  <si>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</si>
  <si>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</si>
  <si>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</si>
  <si>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</si>
  <si>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</si>
  <si>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</si>
  <si>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</si>
  <si>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</si>
  <si>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</si>
  <si>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</si>
  <si>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</si>
  <si>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</si>
  <si>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</si>
  <si>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</si>
  <si>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</si>
  <si>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</si>
  <si>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</si>
  <si>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</si>
  <si>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</si>
  <si>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</si>
  <si>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</si>
  <si>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</si>
  <si>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</si>
  <si>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</si>
  <si>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</si>
  <si>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</si>
  <si>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</si>
  <si>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</si>
  <si>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</si>
  <si>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</si>
  <si>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</si>
  <si>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</si>
  <si>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</si>
  <si>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</si>
  <si>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</si>
  <si>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</si>
  <si>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</si>
  <si>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</si>
  <si>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</si>
  <si>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</si>
  <si>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</si>
  <si>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</si>
  <si>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</si>
  <si>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</si>
  <si>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</si>
  <si>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</si>
  <si>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</si>
  <si>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</si>
  <si>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</si>
  <si>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</si>
  <si>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</si>
  <si>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</si>
  <si>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</si>
  <si>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</si>
  <si>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</si>
  <si>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</si>
  <si>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</si>
  <si>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</si>
  <si>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</si>
  <si>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</si>
  <si>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</si>
  <si>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</si>
  <si>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</si>
  <si>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</si>
  <si>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</si>
  <si>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</si>
  <si>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</si>
  <si>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</si>
  <si>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</si>
  <si>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</si>
  <si>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</si>
  <si>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</si>
  <si>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</si>
  <si>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</si>
  <si>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</si>
  <si>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</si>
  <si>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</si>
  <si>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</si>
  <si>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</si>
  <si>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</si>
  <si>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</si>
  <si>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</si>
  <si>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</si>
  <si>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</si>
  <si>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</si>
  <si>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</si>
  <si>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</si>
  <si>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</si>
  <si>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</si>
  <si>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</si>
  <si>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</si>
  <si>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</si>
  <si>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</si>
  <si>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</si>
  <si>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</si>
  <si>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</si>
  <si>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</si>
  <si>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</si>
  <si>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</si>
  <si>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</si>
  <si>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</si>
  <si>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</si>
  <si>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</si>
  <si>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</si>
  <si>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</si>
  <si>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</si>
  <si>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</si>
  <si>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</si>
  <si>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</si>
  <si>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</si>
  <si>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</si>
  <si>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</si>
  <si>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</si>
  <si>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</si>
  <si>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</si>
  <si>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</si>
  <si>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</si>
  <si>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</si>
  <si>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</si>
  <si>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</si>
  <si>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</si>
  <si>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</si>
  <si>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</si>
  <si>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</si>
  <si>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</si>
  <si>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</si>
  <si>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</si>
  <si>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</si>
  <si>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</si>
  <si>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</si>
  <si>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</si>
  <si>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</si>
  <si>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</si>
  <si>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</si>
  <si>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</si>
  <si>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</si>
  <si>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</si>
  <si>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</si>
  <si>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</si>
  <si>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</si>
  <si>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</si>
  <si>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</si>
  <si>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</si>
  <si>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</si>
  <si>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</si>
  <si>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</si>
  <si>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</si>
  <si>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</si>
  <si>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</si>
  <si>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</si>
  <si>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</si>
  <si>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</si>
  <si>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</si>
  <si>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</si>
  <si>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</si>
  <si>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</si>
  <si>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</si>
  <si>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</si>
  <si>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</si>
  <si>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</si>
  <si>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</si>
  <si>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</si>
  <si>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</si>
  <si>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</si>
  <si>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</si>
  <si>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</si>
  <si>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</si>
  <si>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</si>
  <si>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</si>
  <si>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</si>
  <si>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</si>
  <si>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</si>
  <si>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</si>
  <si>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</si>
  <si>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</si>
  <si>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</si>
  <si>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</si>
  <si>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</si>
  <si>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</si>
  <si>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</si>
  <si>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</si>
  <si>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</si>
  <si>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</si>
  <si>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</si>
  <si>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</si>
  <si>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</si>
  <si>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</si>
  <si>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</si>
  <si>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</si>
  <si>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</si>
  <si>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</si>
  <si>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</si>
  <si>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</si>
  <si>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</si>
  <si>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</si>
  <si>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</si>
  <si>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</si>
  <si>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</si>
  <si>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</si>
  <si>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</si>
  <si>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</si>
  <si>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</si>
  <si>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</si>
  <si>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</si>
  <si>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</si>
  <si>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</si>
  <si>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</si>
  <si>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</si>
  <si>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</si>
  <si>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</si>
  <si>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</si>
  <si>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</si>
  <si>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</si>
  <si>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</si>
  <si>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</si>
  <si>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</si>
  <si>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</si>
  <si>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</si>
  <si>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</si>
  <si>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</si>
  <si>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</si>
  <si>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</si>
  <si>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</si>
  <si>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</si>
  <si>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</si>
  <si>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</si>
  <si>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</si>
  <si>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</si>
  <si>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</si>
  <si>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</si>
  <si>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</si>
  <si>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</si>
  <si>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</si>
  <si>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</si>
  <si>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</si>
  <si>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</si>
  <si>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</si>
  <si>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</si>
  <si>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</si>
  <si>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</si>
  <si>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</si>
  <si>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</si>
  <si>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</si>
  <si>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</si>
  <si>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</si>
  <si>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</si>
  <si>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</si>
  <si>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</si>
  <si>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</si>
  <si>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</si>
  <si>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</si>
  <si>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</si>
  <si>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</si>
  <si>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</si>
  <si>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</si>
  <si>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</si>
  <si>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</si>
  <si>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</si>
  <si>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</si>
  <si>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</si>
  <si>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</si>
  <si>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</si>
  <si>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</si>
  <si>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</si>
  <si>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</si>
  <si>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</si>
  <si>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</si>
  <si>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</si>
  <si>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</si>
  <si>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</si>
  <si>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</si>
  <si>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</si>
  <si>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</si>
  <si>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</si>
  <si>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</si>
  <si>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</si>
  <si>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</si>
  <si>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</si>
  <si>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</si>
  <si>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</si>
  <si>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</si>
  <si>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</si>
  <si>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</si>
  <si>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</si>
  <si>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</si>
  <si>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</si>
  <si>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</si>
  <si>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</si>
  <si>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</si>
  <si>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</si>
  <si>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</si>
  <si>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</si>
  <si>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</si>
  <si>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</si>
  <si>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</si>
  <si>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</si>
  <si>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</si>
  <si>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</si>
  <si>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</si>
  <si>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</si>
  <si>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</si>
  <si>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</si>
  <si>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</si>
  <si>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</si>
  <si>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</si>
  <si>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</si>
  <si>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</si>
  <si>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</si>
  <si>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</si>
  <si>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</si>
  <si>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</si>
  <si>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</si>
  <si>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</si>
  <si>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</si>
  <si>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</si>
  <si>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</si>
  <si>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</si>
  <si>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</si>
  <si>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</si>
  <si>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</si>
  <si>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</si>
  <si>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</si>
  <si>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</si>
  <si>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</si>
  <si>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</si>
  <si>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</si>
  <si>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</si>
  <si>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</si>
  <si>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</si>
  <si>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</si>
  <si>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</si>
  <si>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</si>
  <si>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</si>
  <si>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</si>
  <si>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</si>
  <si>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</si>
  <si>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</si>
  <si>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</si>
  <si>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</si>
  <si>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</si>
  <si>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</si>
  <si>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</si>
  <si>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</si>
  <si>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</si>
  <si>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</si>
  <si>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</si>
  <si>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</si>
  <si>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</si>
  <si>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</si>
  <si>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</si>
  <si>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</si>
  <si>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</si>
  <si>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</si>
  <si>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</si>
  <si>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</si>
  <si>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</si>
  <si>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</si>
  <si>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</si>
  <si>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</si>
  <si>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</si>
  <si>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</si>
  <si>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</si>
  <si>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</si>
  <si>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</si>
  <si>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</si>
  <si>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</si>
  <si>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</si>
  <si>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</si>
  <si>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</si>
  <si>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</si>
  <si>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</si>
  <si>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</si>
  <si>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</si>
  <si>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</si>
  <si>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</si>
  <si>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</si>
  <si>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</si>
  <si>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</si>
  <si>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</si>
  <si>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</si>
  <si>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</si>
  <si>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</si>
  <si>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</si>
  <si>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</si>
  <si>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</si>
  <si>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</si>
  <si>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</si>
  <si>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</si>
  <si>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</si>
  <si>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</si>
  <si>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</si>
  <si>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</si>
  <si>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</si>
  <si>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</si>
  <si>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</si>
  <si>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</si>
  <si>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</si>
  <si>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</si>
  <si>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</si>
  <si>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</si>
  <si>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</si>
  <si>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</si>
  <si>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</si>
  <si>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</si>
  <si>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</si>
  <si>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</si>
  <si>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</si>
  <si>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</si>
  <si>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</si>
  <si>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</si>
  <si>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</si>
  <si>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</si>
  <si>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</si>
  <si>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</si>
  <si>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</si>
  <si>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</si>
  <si>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</si>
  <si>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</si>
  <si>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</si>
  <si>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</si>
  <si>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</si>
  <si>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</si>
  <si>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</si>
  <si>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</si>
  <si>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</si>
  <si>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</si>
  <si>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</si>
  <si>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</si>
  <si>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</si>
  <si>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</si>
  <si>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</si>
  <si>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</si>
  <si>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</si>
  <si>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</si>
  <si>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</si>
  <si>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</si>
  <si>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</si>
  <si>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</si>
  <si>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</si>
  <si>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</si>
  <si>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</si>
  <si>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</si>
  <si>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</si>
  <si>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</si>
  <si>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</si>
  <si>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</si>
  <si>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</si>
  <si>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</si>
  <si>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</si>
  <si>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</si>
  <si>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</si>
  <si>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</si>
  <si>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</si>
  <si>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</si>
  <si>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</si>
  <si>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</si>
  <si>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</si>
  <si>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</si>
  <si>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</si>
  <si>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</si>
  <si>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</si>
  <si>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</si>
  <si>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</si>
  <si>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</si>
  <si>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</si>
  <si>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</si>
  <si>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</si>
  <si>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</si>
  <si>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</si>
  <si>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</si>
  <si>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</si>
  <si>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</si>
  <si>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</si>
  <si>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</si>
  <si>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</si>
  <si>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</si>
  <si>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</si>
  <si>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</si>
  <si>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</si>
  <si>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</si>
  <si>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</si>
  <si>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</si>
  <si>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</si>
  <si>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</si>
  <si>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</si>
  <si>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</si>
  <si>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</si>
  <si>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</si>
  <si>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</si>
  <si>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</si>
  <si>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</si>
  <si>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</si>
  <si>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</si>
  <si>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</si>
  <si>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</si>
  <si>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</si>
  <si>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</si>
  <si>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</si>
  <si>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</si>
  <si>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</si>
  <si>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</si>
  <si>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</si>
  <si>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</si>
  <si>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</si>
  <si>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</si>
  <si>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</si>
  <si>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</si>
  <si>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</si>
  <si>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</si>
  <si>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</si>
  <si>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</si>
  <si>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</si>
  <si>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</si>
  <si>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</si>
  <si>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</si>
  <si>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</si>
  <si>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</si>
  <si>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</si>
  <si>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</si>
  <si>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</si>
  <si>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</si>
  <si>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</si>
  <si>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</si>
  <si>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</si>
  <si>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</si>
  <si>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</si>
  <si>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</si>
  <si>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</si>
  <si>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</si>
  <si>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</si>
  <si>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</si>
  <si>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</si>
  <si>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</si>
  <si>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</si>
  <si>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</si>
  <si>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</si>
  <si>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</si>
  <si>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</si>
  <si>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</si>
  <si>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</si>
  <si>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</si>
  <si>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</si>
  <si>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</si>
  <si>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</si>
  <si>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</si>
  <si>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</si>
  <si>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</si>
  <si>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</si>
  <si>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</si>
  <si>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</si>
  <si>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</si>
  <si>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</si>
  <si>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</si>
  <si>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</si>
  <si>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</si>
  <si>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</si>
  <si>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</si>
  <si>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</si>
  <si>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</si>
  <si>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</si>
  <si>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</si>
  <si>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</si>
  <si>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</si>
  <si>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</si>
  <si>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</si>
  <si>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</si>
  <si>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</si>
  <si>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</si>
  <si>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</si>
  <si>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</si>
  <si>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</si>
  <si>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</si>
  <si>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</si>
  <si>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</si>
  <si>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</si>
  <si>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</si>
  <si>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</si>
  <si>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</si>
  <si>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</si>
  <si>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</si>
  <si>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</si>
  <si>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</si>
  <si>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</si>
  <si>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</si>
  <si>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</si>
  <si>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</si>
  <si>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</si>
  <si>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</si>
  <si>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</si>
  <si>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</si>
  <si>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</si>
  <si>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</si>
  <si>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</si>
  <si>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</si>
  <si>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</si>
  <si>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</si>
  <si>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</si>
  <si>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</si>
  <si>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</si>
  <si>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</si>
  <si>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</si>
  <si>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</si>
  <si>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</si>
  <si>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</si>
  <si>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</si>
  <si>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</si>
  <si>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</si>
  <si>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</si>
  <si>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</si>
  <si>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</si>
  <si>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</si>
  <si>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</si>
  <si>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</si>
  <si>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</si>
  <si>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</si>
  <si>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</si>
  <si>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</si>
  <si>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</si>
  <si>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</si>
  <si>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</si>
  <si>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</si>
  <si>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</si>
  <si>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</si>
  <si>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</si>
  <si>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</si>
  <si>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</si>
  <si>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</si>
  <si>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</si>
  <si>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</si>
  <si>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</si>
  <si>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</si>
  <si>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</si>
  <si>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</si>
  <si>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</si>
  <si>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</si>
  <si>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</si>
  <si>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</si>
  <si>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</si>
  <si>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</si>
  <si>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</si>
  <si>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</si>
  <si>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</si>
  <si>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</si>
  <si>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</si>
  <si>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</si>
  <si>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</si>
  <si>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</si>
  <si>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</si>
  <si>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</si>
  <si>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</si>
  <si>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</si>
  <si>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</si>
  <si>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</si>
  <si>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</si>
  <si>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</si>
  <si>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</si>
  <si>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</si>
  <si>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</si>
  <si>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</si>
  <si>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</si>
  <si>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</si>
  <si>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</si>
  <si>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</si>
  <si>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</si>
  <si>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</si>
  <si>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</si>
  <si>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</si>
  <si>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</si>
  <si>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</si>
  <si>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</si>
  <si>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</si>
  <si>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</si>
  <si>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</si>
  <si>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</si>
  <si>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</si>
  <si>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</si>
  <si>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</si>
  <si>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</si>
  <si>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</si>
  <si>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</si>
  <si>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</si>
  <si>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</si>
  <si>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</si>
  <si>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</si>
  <si>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</si>
  <si>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</si>
  <si>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</si>
  <si>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</si>
  <si>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</si>
  <si>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</si>
  <si>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</si>
  <si>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</si>
  <si>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</si>
  <si>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</si>
  <si>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</si>
  <si>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</si>
  <si>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</si>
  <si>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</si>
  <si>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</si>
  <si>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</si>
  <si>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</si>
  <si>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</si>
  <si>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</si>
  <si>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</si>
  <si>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</si>
  <si>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</si>
  <si>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</si>
  <si>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</si>
  <si>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</si>
  <si>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</si>
  <si>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</si>
  <si>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</si>
  <si>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</si>
  <si>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</si>
  <si>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</si>
  <si>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</si>
  <si>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</si>
  <si>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</si>
  <si>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</si>
  <si>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</si>
  <si>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</si>
  <si>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</si>
  <si>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</si>
  <si>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</si>
  <si>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</si>
  <si>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</si>
  <si>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</si>
  <si>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</si>
  <si>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</si>
  <si>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</si>
  <si>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</si>
  <si>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</si>
  <si>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</si>
  <si>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</si>
  <si>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</si>
  <si>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</si>
  <si>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</si>
  <si>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</si>
  <si>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</si>
  <si>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</si>
  <si>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</si>
  <si>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</si>
  <si>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</si>
  <si>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</si>
  <si>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</si>
  <si>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</si>
  <si>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</si>
  <si>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</si>
  <si>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</si>
  <si>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</si>
  <si>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</si>
  <si>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</si>
  <si>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</si>
  <si>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</si>
  <si>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</si>
  <si>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</si>
  <si>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</si>
  <si>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</si>
  <si>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</si>
  <si>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</si>
  <si>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</si>
  <si>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</si>
  <si>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</si>
  <si>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</si>
  <si>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</si>
  <si>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</si>
  <si>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</si>
  <si>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</si>
  <si>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</si>
  <si>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</si>
  <si>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</si>
  <si>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</si>
  <si>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</si>
  <si>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</si>
  <si>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</si>
  <si>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</si>
  <si>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</si>
  <si>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</si>
  <si>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</si>
  <si>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</si>
  <si>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</si>
  <si>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</si>
  <si>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</si>
  <si>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</si>
  <si>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</si>
  <si>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</si>
  <si>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</si>
  <si>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</si>
  <si>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</si>
  <si>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</si>
  <si>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</si>
  <si>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</si>
  <si>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</si>
  <si>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</si>
  <si>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</si>
  <si>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</si>
  <si>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</si>
  <si>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</si>
  <si>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</si>
  <si>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</si>
  <si>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</si>
  <si>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</si>
  <si>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</si>
  <si>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</si>
  <si>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</si>
  <si>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</si>
  <si>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</si>
  <si>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</si>
  <si>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</si>
  <si>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</si>
  <si>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</si>
  <si>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</si>
  <si>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</si>
  <si>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</si>
  <si>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</si>
  <si>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</si>
  <si>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</si>
  <si>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</si>
  <si>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</si>
  <si>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</si>
  <si>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</si>
  <si>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</si>
  <si>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</si>
  <si>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</si>
  <si>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</si>
  <si>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</si>
  <si>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</si>
  <si>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</si>
  <si>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</si>
  <si>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</si>
  <si>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</si>
  <si>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</si>
  <si>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</si>
  <si>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</si>
  <si>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</si>
  <si>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</si>
  <si>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</si>
  <si>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</si>
  <si>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</si>
  <si>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</si>
  <si>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</si>
  <si>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</si>
  <si>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</si>
  <si>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</si>
  <si>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</si>
  <si>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</si>
  <si>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</si>
  <si>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</si>
  <si>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</si>
  <si>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</si>
  <si>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</si>
  <si>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</si>
  <si>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</si>
  <si>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</si>
  <si>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</si>
  <si>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</si>
  <si>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</si>
  <si>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</si>
  <si>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</si>
  <si>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</si>
  <si>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</si>
  <si>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</si>
  <si>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</si>
  <si>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</si>
  <si>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</si>
  <si>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</si>
  <si>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</si>
  <si>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</si>
  <si>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</si>
  <si>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</si>
  <si>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</si>
  <si>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</si>
  <si>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</si>
  <si>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</si>
  <si>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</si>
  <si>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</si>
  <si>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</si>
  <si>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</si>
  <si>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</si>
  <si>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</si>
  <si>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</si>
  <si>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</si>
  <si>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</si>
  <si>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</si>
  <si>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</si>
  <si>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</si>
  <si>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</si>
  <si>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</si>
  <si>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</si>
  <si>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</si>
  <si>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</si>
  <si>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</si>
  <si>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</si>
  <si>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</si>
  <si>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</si>
  <si>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</si>
  <si>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</si>
  <si>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</si>
  <si>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</si>
  <si>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</si>
  <si>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</si>
  <si>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</si>
  <si>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</si>
  <si>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</si>
  <si>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</si>
  <si>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</si>
  <si>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</si>
  <si>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</si>
  <si>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</si>
  <si>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</si>
  <si>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</si>
  <si>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</si>
  <si>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</si>
  <si>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</si>
  <si>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</si>
  <si>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</si>
  <si>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</si>
  <si>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</si>
  <si>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</si>
  <si>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</si>
  <si>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</si>
  <si>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</si>
  <si>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</si>
  <si>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</si>
  <si>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</si>
  <si>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</si>
  <si>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</si>
  <si>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</si>
  <si>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</si>
  <si>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</si>
  <si>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</si>
  <si>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</si>
  <si>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</si>
  <si>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</si>
  <si>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</si>
  <si>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</si>
  <si>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</si>
  <si>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</si>
  <si>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</si>
  <si>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</si>
  <si>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</si>
  <si>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</si>
  <si>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</si>
  <si>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</si>
  <si>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</si>
  <si>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</si>
  <si>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</si>
  <si>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</si>
  <si>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</si>
  <si>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</si>
  <si>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</si>
  <si>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</si>
  <si>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</si>
  <si>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</si>
  <si>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</si>
  <si>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</si>
  <si>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</si>
  <si>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</si>
  <si>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</si>
  <si>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</si>
  <si>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</si>
  <si>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</si>
  <si>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</si>
  <si>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</si>
  <si>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</si>
  <si>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</si>
  <si>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</si>
  <si>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</si>
  <si>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</si>
  <si>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</si>
  <si>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</si>
  <si>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</si>
  <si>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</si>
  <si>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</si>
  <si>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</si>
  <si>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</si>
  <si>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</si>
  <si>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</si>
  <si>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</si>
  <si>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</si>
  <si>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</si>
  <si>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</si>
  <si>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</si>
  <si>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</si>
  <si>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</si>
  <si>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</si>
  <si>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</si>
  <si>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</si>
  <si>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</si>
  <si>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</si>
  <si>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</si>
  <si>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</si>
  <si>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</si>
  <si>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</si>
  <si>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</si>
  <si>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</si>
  <si>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</si>
  <si>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</si>
  <si>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</si>
  <si>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</si>
  <si>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</si>
  <si>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</si>
  <si>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</si>
  <si>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</si>
  <si>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</si>
  <si>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</si>
  <si>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</si>
  <si>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</si>
  <si>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</si>
  <si>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</si>
  <si>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</si>
  <si>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</si>
  <si>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</si>
  <si>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</si>
  <si>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</si>
  <si>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</si>
  <si>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</si>
  <si>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</si>
  <si>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</si>
  <si>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</si>
  <si>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</si>
  <si>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</si>
  <si>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</si>
  <si>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</si>
  <si>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</si>
  <si>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</si>
  <si>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</si>
  <si>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</si>
  <si>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</si>
  <si>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</si>
  <si>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</si>
  <si>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</si>
  <si>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</si>
  <si>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</si>
  <si>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</si>
  <si>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</si>
  <si>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</si>
  <si>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</si>
  <si>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</si>
  <si>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</si>
  <si>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</si>
  <si>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</si>
  <si>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</si>
  <si>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</si>
  <si>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</si>
  <si>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</si>
  <si>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</si>
  <si>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</si>
  <si>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</si>
  <si>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</si>
  <si>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</si>
  <si>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</si>
  <si>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</si>
  <si>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</si>
  <si>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</si>
  <si>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</si>
  <si>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</si>
  <si>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</si>
  <si>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</si>
  <si>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</si>
  <si>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</si>
  <si>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</si>
  <si>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</si>
  <si>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</si>
  <si>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</si>
  <si>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</si>
  <si>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</si>
  <si>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</si>
  <si>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</si>
  <si>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</si>
  <si>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</si>
  <si>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</si>
  <si>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</si>
  <si>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</si>
  <si>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</si>
  <si>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</si>
  <si>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</si>
  <si>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</si>
  <si>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</si>
  <si>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</si>
  <si>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</si>
  <si>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</si>
  <si>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</si>
  <si>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</si>
  <si>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</si>
  <si>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</si>
  <si>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</si>
  <si>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</si>
  <si>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</si>
  <si>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</si>
  <si>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</si>
  <si>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</si>
  <si>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</si>
  <si>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</si>
  <si>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</si>
  <si>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</si>
  <si>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</si>
  <si>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</si>
  <si>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</si>
  <si>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</si>
  <si>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</si>
  <si>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</si>
  <si>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</si>
  <si>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</si>
  <si>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</si>
  <si>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</si>
  <si>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</si>
  <si>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</si>
  <si>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</si>
  <si>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</si>
  <si>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</si>
  <si>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</si>
  <si>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</si>
  <si>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</si>
  <si>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</si>
  <si>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</si>
  <si>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</si>
  <si>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</si>
  <si>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</si>
  <si>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</si>
  <si>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</si>
  <si>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</si>
  <si>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</si>
  <si>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</si>
  <si>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</si>
  <si>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</si>
  <si>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</si>
  <si>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</si>
  <si>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</si>
  <si>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</si>
  <si>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</si>
  <si>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</si>
  <si>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</si>
  <si>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</si>
  <si>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</si>
  <si>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</si>
  <si>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</si>
  <si>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</si>
  <si>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</si>
  <si>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</si>
  <si>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</si>
  <si>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</si>
  <si>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</si>
  <si>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</si>
  <si>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</si>
  <si>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</si>
  <si>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</si>
  <si>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</si>
  <si>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</si>
  <si>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</si>
  <si>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</si>
  <si>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</si>
  <si>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</si>
  <si>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</si>
  <si>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</si>
  <si>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</si>
  <si>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</si>
  <si>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</si>
  <si>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</si>
  <si>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</si>
  <si>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</si>
  <si>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</si>
  <si>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</si>
  <si>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</si>
  <si>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</si>
  <si>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</si>
  <si>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</si>
  <si>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</si>
  <si>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</si>
  <si>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</si>
  <si>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</si>
  <si>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</si>
  <si>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</si>
  <si>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</si>
  <si>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</si>
  <si>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</si>
  <si>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</si>
  <si>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</si>
  <si>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</si>
  <si>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</si>
  <si>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</si>
  <si>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</si>
  <si>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</si>
  <si>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</si>
  <si>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</si>
  <si>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</si>
  <si>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</si>
  <si>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</si>
  <si>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</si>
  <si>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</si>
  <si>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</si>
  <si>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</si>
  <si>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</si>
  <si>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</si>
  <si>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</si>
  <si>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</si>
  <si>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</si>
  <si>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</si>
  <si>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</si>
  <si>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</si>
  <si>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</si>
  <si>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</si>
  <si>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</si>
  <si>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</si>
  <si>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</si>
  <si>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</si>
  <si>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</si>
  <si>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</si>
  <si>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</si>
  <si>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</si>
  <si>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</si>
  <si>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</si>
  <si>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</si>
  <si>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</si>
  <si>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</si>
  <si>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</si>
  <si>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</si>
  <si>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</si>
  <si>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</si>
  <si>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</si>
  <si>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</si>
  <si>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</si>
  <si>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</si>
  <si>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</si>
  <si>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</si>
  <si>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</si>
  <si>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</si>
  <si>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</si>
  <si>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</si>
  <si>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</si>
  <si>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</si>
  <si>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</si>
  <si>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</si>
  <si>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</si>
  <si>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</si>
  <si>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</si>
  <si>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</si>
  <si>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</si>
  <si>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</si>
  <si>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</si>
  <si>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</si>
  <si>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</si>
  <si>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</si>
  <si>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</si>
  <si>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</si>
  <si>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</si>
  <si>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</si>
  <si>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</si>
  <si>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</si>
  <si>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</si>
  <si>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</si>
  <si>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</si>
  <si>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</si>
  <si>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</si>
  <si>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</si>
  <si>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</si>
  <si>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</si>
  <si>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</si>
  <si>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</si>
  <si>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</si>
  <si>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</si>
  <si>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</si>
  <si>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</si>
  <si>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</si>
  <si>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</si>
  <si>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</si>
  <si>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</si>
  <si>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</si>
  <si>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</si>
  <si>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</si>
  <si>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</si>
  <si>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</si>
  <si>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</si>
  <si>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</si>
  <si>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</si>
  <si>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</si>
  <si>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</si>
  <si>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</si>
  <si>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</si>
  <si>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</si>
  <si>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</si>
  <si>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</si>
  <si>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</si>
  <si>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</si>
  <si>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</si>
  <si>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</si>
  <si>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</si>
  <si>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</si>
  <si>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</si>
  <si>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</si>
  <si>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</si>
  <si>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</si>
  <si>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</si>
  <si>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</si>
  <si>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</si>
  <si>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</si>
  <si>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</si>
  <si>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</si>
  <si>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</si>
  <si>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</si>
  <si>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</si>
  <si>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</si>
  <si>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</si>
  <si>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</si>
  <si>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</si>
  <si>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</si>
  <si>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</si>
  <si>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</si>
  <si>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</si>
  <si>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</si>
  <si>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</si>
  <si>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</si>
  <si>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</si>
  <si>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</si>
  <si>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</si>
  <si>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</si>
  <si>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</si>
  <si>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</si>
  <si>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</si>
  <si>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</si>
  <si>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</si>
  <si>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</si>
  <si>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</si>
  <si>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</si>
  <si>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</si>
  <si>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</si>
  <si>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</si>
  <si>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</si>
  <si>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</si>
  <si>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</si>
  <si>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</si>
  <si>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</si>
  <si>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</si>
  <si>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</si>
  <si>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</si>
  <si>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</si>
  <si>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</si>
  <si>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</si>
  <si>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</si>
  <si>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</si>
  <si>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</si>
  <si>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</si>
  <si>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</si>
  <si>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</si>
  <si>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</si>
  <si>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</si>
  <si>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</si>
  <si>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</si>
  <si>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</si>
  <si>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</si>
  <si>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</si>
  <si>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</si>
  <si>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</si>
  <si>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</si>
  <si>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</si>
  <si>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</si>
  <si>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</si>
  <si>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</si>
  <si>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</si>
  <si>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</si>
  <si>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</si>
  <si>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</si>
  <si>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</si>
  <si>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</si>
  <si>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</si>
  <si>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</si>
  <si>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</si>
  <si>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</si>
  <si>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</si>
  <si>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</si>
  <si>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</si>
  <si>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</si>
  <si>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</si>
  <si>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</si>
  <si>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</si>
  <si>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</si>
  <si>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</si>
  <si>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</si>
  <si>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</si>
  <si>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</si>
  <si>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</si>
  <si>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</si>
  <si>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</si>
  <si>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</si>
  <si>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</si>
  <si>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</si>
  <si>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</si>
  <si>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</si>
  <si>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</si>
  <si>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</si>
  <si>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</si>
  <si>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</si>
  <si>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</si>
  <si>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</si>
  <si>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</si>
  <si>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</si>
  <si>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</si>
  <si>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</si>
  <si>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</si>
  <si>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</si>
  <si>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</si>
  <si>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</si>
  <si>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</si>
  <si>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</si>
  <si>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</si>
  <si>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</si>
  <si>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</si>
  <si>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</si>
  <si>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</si>
  <si>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</si>
  <si>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</si>
  <si>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</si>
  <si>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</si>
  <si>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</si>
  <si>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</si>
  <si>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</si>
  <si>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</si>
  <si>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</si>
  <si>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</si>
  <si>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</si>
  <si>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</si>
  <si>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</si>
  <si>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</si>
  <si>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</si>
  <si>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</si>
  <si>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</si>
  <si>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</si>
  <si>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</si>
  <si>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</si>
  <si>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</si>
  <si>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</si>
  <si>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</si>
  <si>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</si>
  <si>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</si>
  <si>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</si>
  <si>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</si>
  <si>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</si>
  <si>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</si>
  <si>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</si>
  <si>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</si>
  <si>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</si>
  <si>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</si>
  <si>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</si>
  <si>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</si>
  <si>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</si>
  <si>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</si>
  <si>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</si>
  <si>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</si>
  <si>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</si>
  <si>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</si>
  <si>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</si>
  <si>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</si>
  <si>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</si>
  <si>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</si>
  <si>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</si>
  <si>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</si>
  <si>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</si>
  <si>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</si>
  <si>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</si>
  <si>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</si>
  <si>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</si>
  <si>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</si>
  <si>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</si>
  <si>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</si>
  <si>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</si>
  <si>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</si>
  <si>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</si>
  <si>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</si>
  <si>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</si>
  <si>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</si>
  <si>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</si>
  <si>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</si>
  <si>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</si>
  <si>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</si>
  <si>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</si>
  <si>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</si>
  <si>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</si>
  <si>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</si>
  <si>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</si>
  <si>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</si>
  <si>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</si>
  <si>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</si>
  <si>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</si>
  <si>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</si>
  <si>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</si>
  <si>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</si>
  <si>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</si>
  <si>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</si>
  <si>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</si>
  <si>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</si>
  <si>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</si>
  <si>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</si>
  <si>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</si>
  <si>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</si>
  <si>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</si>
  <si>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</si>
  <si>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</si>
  <si>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</si>
  <si>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</si>
  <si>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</si>
  <si>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</si>
  <si>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</si>
  <si>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</si>
  <si>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</si>
  <si>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</si>
  <si>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</si>
  <si>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</si>
  <si>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</si>
  <si>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</si>
  <si>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</si>
  <si>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</si>
  <si>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</si>
  <si>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</si>
  <si>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</si>
  <si>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</si>
  <si>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</si>
  <si>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</si>
  <si>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</si>
  <si>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</si>
  <si>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</si>
  <si>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</si>
  <si>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</si>
  <si>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</si>
  <si>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</si>
  <si>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</si>
  <si>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</si>
  <si>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</si>
  <si>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</si>
  <si>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</si>
  <si>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</si>
  <si>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</si>
  <si>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</si>
  <si>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</si>
  <si>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</si>
  <si>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</si>
  <si>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</si>
  <si>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</si>
  <si>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</si>
  <si>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</si>
  <si>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</si>
  <si>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</si>
  <si>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</si>
  <si>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</si>
  <si>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</si>
  <si>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</si>
  <si>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</si>
  <si>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</si>
  <si>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</si>
  <si>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</si>
  <si>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</si>
  <si>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</si>
  <si>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</si>
  <si>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</si>
  <si>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</si>
  <si>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</si>
  <si>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</si>
  <si>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</si>
  <si>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</si>
  <si>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</si>
  <si>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</si>
  <si>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</si>
  <si>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</si>
  <si>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</si>
  <si>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</si>
  <si>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</si>
  <si>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</si>
  <si>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</si>
  <si>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</si>
  <si>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</si>
  <si>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</si>
  <si>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</si>
  <si>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</si>
  <si>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</si>
  <si>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</si>
  <si>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</si>
  <si>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</si>
  <si>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</si>
  <si>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</si>
  <si>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</si>
  <si>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</si>
  <si>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</si>
  <si>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</si>
  <si>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</si>
  <si>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</si>
  <si>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</si>
  <si>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</si>
  <si>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</si>
  <si>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</si>
  <si>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</si>
  <si>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</si>
  <si>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</si>
  <si>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</si>
  <si>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</si>
  <si>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</si>
  <si>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</si>
  <si>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</si>
  <si>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</si>
  <si>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</si>
  <si>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</si>
  <si>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</si>
  <si>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</si>
  <si>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</si>
  <si>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</si>
  <si>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</si>
  <si>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</si>
  <si>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</si>
  <si>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</si>
  <si>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</si>
  <si>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</si>
  <si>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</si>
  <si>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</si>
  <si>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</si>
  <si>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</si>
  <si>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</si>
  <si>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</si>
  <si>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</si>
  <si>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</si>
  <si>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</si>
  <si>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</si>
  <si>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</si>
  <si>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</si>
  <si>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</si>
  <si>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</si>
  <si>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</si>
  <si>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</si>
  <si>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</si>
  <si>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</si>
  <si>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</si>
  <si>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</si>
  <si>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</si>
  <si>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</si>
  <si>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</si>
  <si>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</si>
  <si>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</si>
  <si>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</si>
  <si>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</si>
  <si>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</si>
  <si>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</si>
  <si>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</si>
  <si>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</si>
  <si>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</si>
  <si>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</si>
  <si>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</si>
  <si>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</si>
  <si>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</si>
  <si>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</si>
  <si>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</si>
  <si>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</si>
  <si>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</si>
  <si>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</si>
  <si>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</si>
  <si>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</si>
  <si>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</si>
  <si>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</si>
  <si>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</si>
  <si>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</si>
  <si>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</si>
  <si>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</si>
  <si>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</si>
  <si>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</si>
  <si>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</si>
  <si>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</si>
  <si>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</si>
  <si>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</si>
  <si>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</si>
  <si>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</si>
  <si>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</si>
  <si>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</si>
  <si>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</si>
  <si>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</si>
  <si>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</si>
  <si>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</si>
  <si>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</si>
  <si>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</si>
  <si>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</si>
  <si>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</si>
  <si>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</si>
  <si>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</si>
  <si>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</si>
  <si>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</si>
  <si>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</si>
  <si>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</si>
  <si>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</si>
  <si>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</si>
  <si>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</si>
  <si>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</si>
  <si>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</si>
  <si>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</si>
  <si>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</si>
  <si>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</si>
  <si>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</si>
  <si>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</si>
  <si>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</si>
  <si>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</si>
  <si>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</si>
  <si>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</si>
  <si>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</si>
  <si>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</si>
  <si>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</si>
  <si>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</si>
  <si>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</si>
  <si>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</si>
  <si>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</si>
  <si>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</si>
  <si>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</si>
  <si>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</si>
  <si>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</si>
  <si>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</si>
  <si>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</si>
  <si>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</si>
  <si>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</si>
  <si>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</si>
  <si>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</si>
  <si>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</si>
  <si>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</si>
  <si>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</si>
  <si>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</si>
  <si>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</si>
  <si>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</si>
  <si>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</si>
  <si>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</si>
  <si>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</si>
  <si>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</si>
  <si>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</si>
  <si>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</si>
  <si>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</si>
  <si>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</si>
  <si>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</si>
  <si>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</si>
  <si>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</si>
  <si>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</si>
  <si>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</si>
  <si>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</si>
  <si>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</si>
  <si>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</si>
  <si>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</si>
  <si>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</si>
  <si>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</si>
  <si>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</si>
  <si>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</si>
  <si>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</si>
  <si>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</si>
  <si>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</si>
  <si>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</si>
  <si>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</si>
  <si>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</si>
  <si>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</si>
  <si>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</si>
  <si>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</si>
  <si>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</si>
  <si>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</si>
  <si>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</si>
  <si>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</si>
  <si>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</si>
  <si>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</si>
  <si>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</si>
  <si>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</si>
  <si>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</si>
  <si>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</si>
  <si>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</si>
  <si>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</si>
  <si>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</si>
  <si>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</si>
  <si>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</si>
  <si>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</si>
  <si>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</si>
  <si>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</si>
  <si>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</si>
  <si>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</si>
  <si>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</si>
  <si>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</si>
  <si>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</si>
  <si>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</si>
  <si>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</si>
  <si>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</si>
  <si>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</si>
  <si>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</si>
  <si>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</si>
  <si>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</si>
  <si>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</si>
  <si>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</si>
  <si>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</si>
  <si>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</si>
  <si>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</si>
  <si>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</si>
  <si>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</si>
  <si>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</si>
  <si>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</si>
  <si>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</si>
  <si>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</si>
  <si>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</si>
  <si>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</si>
  <si>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</si>
  <si>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</si>
  <si>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</si>
  <si>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</si>
  <si>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</si>
  <si>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</si>
  <si>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</si>
  <si>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</si>
  <si>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</si>
  <si>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</si>
  <si>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</si>
  <si>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</si>
  <si>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</si>
  <si>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</si>
  <si>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</si>
  <si>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</si>
  <si>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</si>
  <si>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</si>
  <si>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</si>
  <si>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</si>
  <si>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</si>
  <si>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</si>
  <si>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</si>
  <si>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</si>
  <si>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</si>
  <si>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</si>
  <si>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</si>
  <si>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</si>
  <si>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</si>
  <si>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</si>
  <si>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</si>
  <si>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</si>
  <si>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</si>
  <si>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</si>
  <si>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</si>
  <si>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</si>
  <si>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</si>
  <si>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</si>
  <si>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</si>
  <si>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</si>
  <si>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</si>
  <si>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</si>
  <si>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</si>
  <si>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</si>
  <si>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</si>
  <si>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</si>
  <si>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</si>
  <si>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</si>
  <si>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</si>
  <si>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</si>
  <si>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</si>
  <si>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</si>
  <si>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</si>
  <si>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</si>
  <si>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</si>
  <si>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</si>
  <si>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</si>
  <si>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</si>
  <si>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</si>
  <si>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</si>
  <si>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</si>
  <si>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</si>
  <si>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</si>
  <si>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</si>
  <si>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</si>
  <si>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</si>
  <si>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</si>
  <si>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</si>
  <si>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</si>
  <si>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</si>
  <si>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</si>
  <si>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</si>
  <si>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</si>
  <si>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</si>
  <si>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</si>
  <si>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</si>
  <si>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</si>
  <si>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</si>
  <si>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</si>
  <si>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</si>
  <si>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</si>
  <si>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</si>
  <si>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</si>
  <si>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</si>
  <si>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</si>
  <si>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</si>
  <si>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</si>
  <si>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</si>
  <si>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</si>
  <si>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</si>
  <si>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</si>
  <si>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</si>
  <si>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</si>
  <si>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</si>
  <si>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</si>
  <si>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</si>
  <si>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</si>
  <si>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</si>
  <si>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</si>
  <si>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</si>
  <si>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</si>
  <si>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</si>
  <si>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</si>
  <si>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</si>
  <si>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</si>
  <si>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</si>
  <si>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</si>
  <si>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</si>
  <si>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</si>
  <si>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</si>
  <si>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</si>
  <si>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</si>
  <si>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</si>
  <si>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</si>
  <si>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</si>
  <si>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</si>
  <si>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</si>
  <si>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</si>
  <si>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</si>
  <si>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</si>
  <si>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</si>
  <si>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</si>
  <si>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</si>
  <si>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</si>
  <si>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</si>
  <si>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</si>
  <si>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</si>
  <si>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</si>
  <si>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</si>
  <si>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</si>
  <si>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</si>
  <si>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</si>
  <si>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</si>
  <si>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</si>
  <si>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</si>
  <si>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</si>
  <si>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</si>
  <si>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</si>
  <si>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</si>
  <si>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</si>
  <si>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</si>
  <si>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</si>
  <si>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</si>
  <si>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</si>
  <si>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</si>
  <si>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</si>
  <si>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</si>
  <si>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</si>
  <si>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</si>
  <si>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</si>
  <si>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</si>
  <si>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</si>
  <si>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</si>
  <si>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</si>
  <si>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</si>
  <si>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</si>
  <si>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</si>
  <si>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</si>
  <si>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</si>
  <si>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</si>
  <si>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</si>
  <si>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</si>
  <si>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</si>
  <si>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</si>
  <si>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</si>
  <si>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</si>
  <si>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</si>
  <si>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</si>
  <si>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</si>
  <si>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</si>
  <si>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</si>
  <si>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</si>
  <si>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</si>
  <si>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</si>
  <si>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</si>
  <si>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</si>
  <si>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</si>
  <si>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</si>
  <si>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</si>
  <si>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</si>
  <si>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</si>
  <si>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</si>
  <si>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</si>
  <si>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</si>
  <si>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</si>
  <si>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</si>
  <si>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</si>
  <si>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</si>
  <si>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</si>
  <si>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</si>
  <si>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</si>
  <si>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</si>
  <si>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</si>
  <si>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</si>
  <si>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</si>
  <si>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</si>
  <si>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</si>
  <si>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</si>
  <si>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</si>
  <si>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</si>
  <si>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</si>
  <si>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</si>
  <si>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</si>
  <si>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</si>
  <si>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</si>
  <si>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</si>
  <si>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</si>
  <si>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</si>
  <si>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</si>
  <si>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</si>
  <si>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</si>
  <si>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</si>
  <si>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</si>
  <si>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</si>
  <si>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</si>
  <si>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</si>
  <si>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</si>
  <si>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</si>
  <si>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</si>
  <si>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</si>
  <si>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</si>
  <si>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</si>
  <si>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</si>
  <si>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</si>
  <si>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</si>
  <si>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</si>
  <si>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</si>
  <si>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</si>
  <si>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</si>
  <si>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</si>
  <si>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</si>
  <si>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</si>
  <si>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</si>
  <si>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</si>
  <si>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</si>
  <si>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</si>
  <si>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</si>
  <si>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</si>
  <si>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</si>
  <si>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</si>
  <si>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</si>
  <si>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</si>
  <si>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</si>
  <si>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</si>
  <si>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</si>
  <si>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</si>
  <si>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</si>
  <si>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</si>
  <si>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</si>
  <si>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</si>
  <si>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</si>
  <si>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</si>
  <si>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</si>
  <si>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</si>
  <si>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</si>
  <si>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</si>
  <si>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</si>
  <si>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</si>
  <si>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</si>
  <si>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</si>
  <si>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</si>
  <si>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</si>
  <si>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</si>
  <si>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</si>
  <si>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</si>
  <si>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</si>
  <si>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</si>
  <si>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</si>
  <si>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</si>
  <si>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</si>
  <si>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</si>
  <si>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</si>
  <si>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</si>
  <si>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</si>
  <si>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</si>
  <si>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</si>
  <si>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</si>
  <si>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</si>
  <si>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</si>
  <si>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</si>
  <si>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</si>
  <si>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</si>
  <si>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</si>
  <si>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</si>
  <si>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</si>
  <si>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</si>
  <si>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</si>
  <si>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</si>
  <si>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</si>
  <si>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</si>
  <si>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</si>
  <si>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</si>
  <si>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</si>
  <si>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</si>
  <si>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</si>
  <si>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</si>
  <si>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</si>
  <si>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</si>
  <si>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</si>
  <si>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</si>
  <si>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</si>
  <si>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</si>
  <si>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</si>
  <si>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</si>
  <si>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</si>
  <si>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</si>
  <si>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</si>
  <si>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</si>
  <si>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</si>
  <si>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</si>
  <si>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</si>
  <si>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</si>
  <si>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</si>
  <si>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</si>
  <si>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</si>
  <si>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</si>
  <si>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</si>
  <si>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</si>
  <si>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</si>
  <si>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</si>
  <si>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</si>
  <si>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</si>
  <si>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</si>
  <si>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</si>
  <si>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</si>
  <si>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</si>
  <si>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</si>
  <si>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</si>
  <si>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</si>
  <si>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</si>
  <si>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</si>
  <si>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</si>
  <si>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</si>
  <si>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</si>
  <si>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</si>
  <si>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</si>
  <si>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</si>
  <si>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</si>
  <si>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</si>
  <si>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</si>
  <si>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</si>
  <si>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</si>
  <si>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</si>
  <si>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</si>
  <si>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</si>
  <si>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</si>
  <si>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</si>
  <si>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</si>
  <si>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</si>
  <si>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</si>
  <si>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</si>
  <si>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</si>
  <si>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</si>
  <si>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</si>
  <si>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</si>
  <si>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</si>
  <si>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</si>
  <si>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</si>
  <si>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</si>
  <si>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</si>
  <si>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</si>
  <si>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</si>
  <si>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</si>
  <si>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</si>
  <si>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</si>
  <si>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</si>
  <si>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</si>
  <si>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</si>
  <si>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</si>
  <si>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</si>
  <si>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</si>
  <si>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</si>
  <si>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</si>
  <si>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</si>
  <si>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</si>
  <si>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</si>
  <si>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</si>
  <si>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</si>
  <si>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</si>
  <si>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</si>
  <si>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</si>
  <si>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</si>
  <si>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</si>
  <si>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</si>
  <si>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</si>
  <si>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</si>
  <si>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</si>
  <si>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</si>
  <si>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</si>
  <si>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</si>
  <si>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</si>
  <si>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</si>
  <si>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</si>
  <si>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</si>
  <si>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</si>
  <si>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</si>
  <si>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</si>
  <si>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</si>
  <si>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</si>
  <si>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</si>
  <si>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</si>
  <si>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</si>
  <si>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</si>
  <si>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</si>
  <si>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</si>
  <si>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</si>
  <si>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</si>
  <si>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</si>
  <si>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</si>
  <si>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</si>
  <si>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</si>
  <si>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</si>
  <si>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</si>
  <si>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</si>
  <si>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</si>
  <si>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</si>
  <si>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</si>
  <si>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</si>
  <si>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</si>
  <si>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</si>
  <si>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</si>
  <si>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</si>
  <si>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</si>
  <si>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</si>
  <si>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</si>
  <si>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</si>
  <si>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</si>
  <si>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</si>
  <si>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</si>
  <si>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</si>
  <si>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</si>
  <si>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</si>
  <si>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</si>
  <si>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</si>
  <si>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</si>
  <si>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</si>
  <si>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</si>
  <si>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</si>
  <si>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</si>
  <si>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</si>
  <si>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</si>
  <si>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</si>
  <si>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</si>
  <si>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</si>
  <si>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</si>
  <si>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</si>
  <si>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</si>
  <si>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</si>
  <si>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</si>
  <si>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</si>
  <si>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</si>
  <si>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</si>
  <si>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</si>
  <si>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</si>
  <si>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</si>
  <si>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</si>
  <si>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</si>
  <si>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</si>
  <si>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</si>
  <si>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</si>
  <si>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</si>
  <si>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</si>
  <si>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</si>
  <si>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</si>
  <si>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</si>
  <si>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</si>
  <si>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</si>
  <si>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</si>
  <si>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</si>
  <si>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</si>
  <si>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</si>
  <si>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</si>
  <si>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</si>
  <si>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</si>
  <si>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</si>
  <si>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</si>
  <si>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</si>
  <si>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</si>
  <si>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</si>
  <si>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</si>
  <si>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</si>
  <si>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</si>
  <si>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</si>
  <si>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</si>
  <si>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</si>
  <si>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</si>
  <si>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</si>
  <si>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</si>
  <si>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</si>
  <si>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</si>
  <si>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</si>
  <si>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</si>
  <si>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</si>
  <si>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</si>
  <si>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</si>
  <si>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</si>
  <si>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</si>
  <si>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</si>
  <si>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</si>
  <si>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</si>
  <si>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</si>
  <si>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</si>
  <si>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</si>
  <si>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</si>
  <si>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</si>
  <si>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</si>
  <si>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</si>
  <si>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</si>
  <si>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</si>
  <si>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</si>
  <si>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</si>
  <si>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</si>
  <si>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</si>
  <si>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</si>
  <si>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</si>
  <si>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</si>
  <si>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</si>
  <si>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</si>
  <si>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</si>
  <si>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</si>
  <si>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</si>
  <si>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</si>
  <si>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</si>
  <si>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</si>
  <si>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</si>
  <si>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</si>
  <si>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</si>
  <si>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</si>
  <si>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</si>
  <si>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</si>
  <si>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</si>
  <si>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</si>
  <si>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</si>
  <si>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</si>
  <si>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</si>
  <si>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</si>
  <si>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</si>
  <si>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</si>
  <si>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</si>
  <si>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</si>
  <si>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</si>
  <si>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</si>
  <si>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</si>
  <si>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</si>
  <si>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</si>
  <si>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</si>
  <si>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</si>
  <si>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</si>
  <si>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</si>
  <si>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</si>
  <si>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</si>
  <si>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</si>
  <si>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</si>
  <si>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</si>
  <si>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</si>
  <si>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</si>
  <si>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</si>
  <si>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</si>
  <si>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</si>
  <si>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</si>
  <si>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</si>
  <si>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</si>
  <si>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</si>
  <si>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</si>
  <si>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</si>
  <si>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</si>
  <si>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</si>
  <si>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</si>
  <si>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</si>
  <si>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</si>
  <si>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</si>
  <si>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</si>
  <si>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</si>
  <si>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</si>
  <si>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</si>
  <si>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</si>
  <si>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</si>
  <si>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</si>
  <si>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</si>
  <si>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</si>
  <si>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</si>
  <si>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</si>
  <si>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</si>
  <si>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</si>
  <si>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</si>
  <si>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</si>
  <si>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</si>
  <si>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</si>
  <si>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</si>
  <si>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</si>
  <si>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</si>
  <si>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</si>
  <si>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</si>
  <si>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</si>
  <si>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</si>
  <si>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</si>
  <si>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</si>
  <si>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</si>
  <si>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</si>
  <si>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</si>
  <si>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</si>
  <si>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</si>
  <si>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</si>
  <si>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</si>
  <si>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</si>
  <si>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</si>
  <si>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</si>
  <si>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</si>
  <si>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</si>
  <si>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</si>
  <si>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</si>
  <si>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</si>
  <si>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</si>
  <si>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</si>
  <si>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</si>
  <si>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</si>
  <si>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</si>
  <si>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</si>
  <si>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</si>
  <si>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</si>
  <si>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</si>
  <si>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</si>
  <si>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</si>
  <si>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</si>
  <si>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</si>
  <si>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</si>
  <si>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</si>
  <si>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</si>
  <si>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</si>
  <si>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</si>
  <si>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</si>
  <si>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</si>
  <si>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</si>
  <si>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</si>
  <si>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</si>
  <si>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</si>
  <si>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</si>
  <si>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</si>
  <si>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</si>
  <si>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</si>
  <si>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</si>
  <si>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</si>
  <si>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</si>
  <si>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</si>
  <si>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</si>
  <si>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</si>
  <si>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</si>
  <si>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</si>
  <si>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</si>
  <si>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</si>
  <si>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</si>
  <si>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</si>
  <si>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</si>
  <si>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</si>
  <si>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</si>
  <si>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</si>
  <si>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</si>
  <si>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</si>
  <si>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</si>
  <si>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</si>
  <si>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</si>
  <si>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</si>
  <si>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</si>
  <si>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</si>
  <si>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</si>
  <si>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</si>
  <si>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</si>
  <si>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</si>
  <si>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</si>
  <si>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</si>
  <si>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</si>
  <si>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</si>
  <si>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</si>
  <si>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</si>
  <si>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</si>
  <si>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</si>
  <si>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</si>
  <si>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</si>
  <si>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</si>
  <si>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</si>
  <si>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</si>
  <si>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</si>
  <si>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</si>
  <si>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</si>
  <si>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</si>
  <si>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</si>
  <si>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</si>
  <si>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</si>
  <si>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</si>
  <si>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</si>
  <si>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</si>
  <si>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</si>
  <si>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</si>
  <si>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</si>
  <si>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</si>
  <si>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</si>
  <si>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</si>
  <si>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</si>
  <si>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</si>
  <si>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</si>
  <si>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</si>
  <si>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</si>
  <si>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</si>
  <si>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</si>
  <si>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</si>
  <si>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</si>
  <si>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</si>
  <si>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</si>
  <si>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</si>
  <si>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</si>
  <si>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</si>
  <si>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</si>
  <si>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</si>
  <si>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</si>
  <si>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</si>
  <si>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</si>
  <si>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</si>
  <si>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</si>
  <si>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</si>
  <si>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</si>
  <si>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</si>
  <si>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</si>
  <si>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</si>
  <si>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</si>
  <si>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</si>
  <si>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</si>
  <si>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</si>
  <si>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</si>
  <si>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</si>
  <si>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</si>
  <si>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</si>
  <si>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</si>
  <si>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</si>
  <si>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</si>
  <si>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</si>
  <si>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</si>
  <si>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</si>
  <si>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</si>
  <si>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</si>
  <si>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</si>
  <si>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</si>
  <si>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</si>
  <si>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</si>
  <si>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</si>
  <si>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</si>
  <si>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</si>
  <si>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</si>
  <si>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</si>
  <si>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</si>
  <si>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</si>
  <si>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</si>
  <si>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</si>
  <si>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</si>
  <si>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</si>
  <si>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</si>
  <si>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</si>
  <si>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</si>
  <si>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</si>
  <si>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</si>
  <si>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</si>
  <si>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</si>
  <si>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</si>
  <si>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</si>
  <si>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</si>
  <si>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</si>
  <si>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</si>
  <si>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</si>
  <si>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</si>
  <si>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</si>
  <si>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</si>
  <si>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</si>
  <si>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</si>
  <si>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</si>
  <si>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</si>
  <si>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</si>
  <si>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</si>
  <si>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</si>
  <si>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</si>
  <si>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</si>
  <si>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</si>
  <si>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</si>
  <si>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</si>
  <si>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</si>
  <si>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</si>
  <si>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</si>
  <si>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</si>
  <si>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</si>
  <si>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</si>
  <si>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</si>
  <si>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</si>
  <si>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</si>
  <si>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</si>
  <si>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</si>
  <si>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</si>
  <si>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</si>
  <si>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</si>
  <si>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</si>
  <si>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</si>
  <si>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</si>
  <si>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</si>
  <si>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</si>
  <si>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</si>
  <si>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</si>
  <si>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</si>
  <si>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</si>
  <si>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</si>
  <si>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</si>
  <si>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</si>
  <si>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</si>
  <si>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</si>
  <si>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</si>
  <si>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</si>
  <si>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</si>
  <si>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</si>
  <si>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</si>
  <si>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</si>
  <si>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</si>
  <si>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</si>
  <si>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</si>
  <si>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</si>
  <si>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</si>
  <si>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</si>
  <si>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</si>
  <si>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</si>
  <si>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</si>
  <si>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</si>
  <si>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</si>
  <si>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</si>
  <si>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</si>
  <si>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</si>
  <si>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</si>
  <si>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</si>
  <si>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</si>
  <si>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</si>
  <si>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</si>
  <si>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</si>
  <si>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</si>
  <si>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</si>
  <si>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</si>
  <si>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</si>
  <si>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</si>
  <si>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</si>
  <si>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</si>
  <si>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</si>
  <si>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</si>
  <si>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</si>
  <si>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</si>
  <si>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</si>
  <si>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</si>
  <si>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</si>
  <si>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</si>
  <si>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</si>
  <si>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</si>
  <si>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</si>
  <si>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</si>
  <si>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</si>
  <si>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</si>
  <si>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</si>
  <si>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</si>
  <si>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</si>
  <si>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</si>
  <si>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</si>
  <si>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</si>
  <si>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</si>
  <si>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</si>
  <si>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</si>
  <si>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</si>
  <si>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</si>
  <si>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</si>
  <si>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</si>
  <si>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</si>
  <si>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</si>
  <si>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</si>
  <si>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</si>
  <si>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</si>
  <si>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</si>
  <si>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</si>
  <si>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</si>
  <si>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</si>
  <si>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</si>
  <si>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</si>
  <si>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</si>
  <si>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</si>
  <si>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</si>
  <si>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</si>
  <si>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</si>
  <si>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</si>
  <si>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</si>
  <si>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</si>
  <si>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</si>
  <si>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</si>
  <si>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</si>
  <si>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</si>
  <si>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</si>
  <si>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</si>
  <si>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</si>
  <si>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</si>
  <si>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</si>
  <si>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</si>
  <si>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</si>
  <si>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</si>
  <si>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</si>
  <si>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</si>
  <si>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</si>
  <si>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</si>
  <si>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</si>
  <si>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</si>
  <si>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</si>
  <si>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</si>
  <si>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</si>
  <si>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</si>
  <si>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</si>
  <si>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</si>
  <si>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</si>
  <si>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</si>
  <si>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</si>
  <si>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</si>
  <si>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</si>
  <si>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</si>
  <si>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</si>
  <si>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</si>
  <si>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</si>
  <si>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</si>
  <si>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</si>
  <si>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</si>
  <si>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</si>
  <si>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</si>
  <si>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</si>
  <si>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</si>
  <si>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</si>
  <si>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</si>
  <si>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</si>
  <si>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</si>
  <si>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</si>
  <si>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</si>
  <si>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</si>
  <si>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</si>
  <si>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</si>
  <si>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</si>
  <si>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</si>
  <si>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</si>
  <si>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</si>
  <si>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</si>
  <si>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</si>
  <si>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</si>
  <si>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</si>
  <si>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</si>
  <si>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</si>
  <si>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</si>
  <si>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</si>
  <si>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</si>
  <si>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</si>
  <si>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</si>
  <si>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</si>
  <si>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</si>
  <si>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</si>
  <si>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</si>
  <si>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</si>
  <si>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</si>
  <si>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</si>
  <si>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</si>
  <si>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</si>
  <si>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</si>
  <si>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</si>
  <si>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</si>
  <si>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</si>
  <si>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</si>
  <si>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</si>
  <si>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</si>
  <si>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</si>
  <si>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</si>
  <si>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</si>
  <si>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</si>
  <si>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</si>
  <si>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</si>
  <si>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</si>
  <si>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</si>
  <si>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</si>
  <si>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</si>
  <si>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</si>
  <si>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</si>
  <si>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</si>
  <si>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</si>
  <si>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</si>
  <si>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</si>
  <si>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</si>
  <si>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</si>
  <si>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</si>
  <si>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</si>
  <si>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</si>
  <si>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</si>
  <si>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</si>
  <si>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</si>
  <si>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</si>
  <si>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</si>
  <si>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</si>
  <si>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</si>
  <si>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</si>
  <si>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</si>
  <si>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</si>
  <si>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</si>
  <si>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</si>
  <si>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</si>
  <si>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</si>
  <si>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</si>
  <si>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</si>
  <si>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</si>
  <si>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</si>
  <si>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</si>
  <si>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</si>
  <si>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</si>
  <si>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</si>
  <si>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</si>
  <si>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</si>
  <si>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</si>
  <si>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</si>
  <si>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</si>
  <si>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</si>
  <si>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</si>
  <si>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</si>
  <si>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</si>
  <si>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</si>
  <si>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</si>
  <si>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</si>
  <si>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</si>
  <si>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</si>
  <si>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</si>
  <si>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</si>
  <si>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</si>
  <si>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</si>
  <si>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</si>
  <si>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</si>
  <si>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</si>
  <si>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</si>
  <si>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</si>
  <si>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</si>
  <si>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</si>
  <si>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</si>
  <si>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</si>
  <si>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</si>
  <si>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</si>
  <si>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</si>
  <si>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</si>
  <si>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</si>
  <si>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</si>
  <si>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</si>
  <si>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</si>
  <si>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</si>
  <si>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</si>
  <si>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</si>
  <si>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</si>
  <si>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</si>
  <si>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</si>
  <si>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</si>
  <si>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</si>
  <si>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</si>
  <si>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</si>
  <si>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</si>
  <si>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</si>
  <si>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</si>
  <si>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</si>
  <si>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</si>
  <si>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</si>
  <si>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</si>
  <si>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</si>
  <si>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</si>
  <si>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</si>
  <si>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</si>
  <si>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</si>
  <si>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</si>
  <si>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</si>
  <si>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</si>
  <si>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</si>
  <si>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</si>
  <si>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</si>
  <si>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</si>
  <si>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</si>
  <si>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</si>
  <si>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</si>
  <si>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</si>
  <si>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</si>
  <si>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</si>
  <si>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</si>
  <si>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</si>
  <si>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</si>
  <si>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</si>
  <si>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</si>
  <si>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</si>
  <si>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</si>
  <si>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</si>
  <si>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</si>
  <si>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</si>
  <si>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</si>
  <si>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</si>
  <si>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</si>
  <si>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</si>
  <si>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</si>
  <si>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</si>
  <si>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</si>
  <si>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</si>
  <si>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</si>
  <si>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</si>
  <si>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</si>
  <si>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</si>
  <si>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</si>
  <si>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</si>
  <si>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</si>
  <si>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</si>
  <si>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</si>
  <si>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</si>
  <si>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</si>
  <si>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</si>
  <si>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</si>
  <si>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</si>
  <si>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</si>
  <si>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</si>
  <si>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</si>
  <si>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</si>
  <si>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</si>
  <si>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</si>
  <si>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</si>
  <si>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</si>
  <si>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</si>
  <si>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</si>
  <si>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</si>
  <si>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</si>
  <si>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</si>
  <si>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</si>
  <si>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</si>
  <si>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</si>
  <si>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</si>
  <si>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</si>
  <si>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</si>
  <si>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</si>
  <si>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</si>
  <si>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</si>
  <si>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</si>
  <si>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</si>
  <si>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</si>
  <si>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</si>
  <si>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</si>
  <si>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</si>
  <si>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</si>
  <si>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</si>
  <si>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</si>
  <si>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</si>
  <si>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</si>
  <si>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</si>
  <si>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</si>
  <si>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</si>
  <si>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</si>
  <si>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</si>
  <si>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</si>
  <si>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</si>
  <si>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</si>
  <si>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</si>
  <si>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</si>
  <si>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</si>
  <si>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</si>
  <si>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</si>
  <si>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</si>
  <si>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</si>
  <si>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</si>
  <si>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</si>
  <si>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</si>
  <si>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</si>
  <si>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</si>
  <si>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</si>
  <si>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</si>
  <si>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</si>
  <si>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</si>
  <si>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</si>
  <si>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</si>
  <si>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</si>
  <si>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</si>
  <si>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</si>
  <si>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</si>
  <si>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</si>
  <si>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</si>
  <si>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</si>
  <si>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</si>
  <si>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</si>
  <si>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</si>
  <si>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</si>
  <si>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</si>
  <si>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</si>
  <si>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</si>
  <si>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</si>
  <si>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</si>
  <si>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</si>
  <si>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</si>
  <si>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</si>
  <si>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</si>
  <si>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</si>
  <si>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</si>
  <si>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</si>
  <si>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</si>
  <si>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</si>
  <si>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</si>
  <si>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</si>
  <si>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</si>
  <si>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</si>
  <si>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</si>
  <si>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</si>
  <si>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</si>
  <si>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</si>
  <si>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</si>
  <si>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</si>
  <si>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</si>
  <si>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</si>
  <si>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</si>
  <si>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</si>
  <si>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</si>
  <si>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</si>
  <si>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</si>
  <si>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</si>
  <si>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</si>
  <si>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</si>
  <si>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</si>
  <si>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</si>
  <si>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</si>
  <si>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</si>
  <si>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</si>
  <si>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</si>
  <si>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</si>
  <si>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</si>
  <si>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</si>
  <si>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</si>
  <si>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</si>
  <si>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</si>
  <si>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</si>
  <si>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</si>
  <si>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</si>
  <si>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</si>
  <si>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</si>
  <si>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</si>
  <si>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</si>
  <si>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</si>
  <si>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</si>
  <si>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</si>
  <si>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</si>
  <si>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</si>
  <si>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</si>
  <si>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</si>
  <si>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</si>
  <si>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</si>
  <si>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</si>
  <si>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</si>
  <si>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</si>
  <si>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</si>
  <si>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</si>
  <si>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</si>
  <si>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</si>
  <si>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</si>
  <si>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</si>
  <si>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</si>
  <si>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</si>
  <si>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</si>
  <si>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</si>
  <si>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</si>
  <si>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</si>
  <si>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</si>
  <si>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</si>
  <si>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</si>
  <si>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</si>
  <si>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</si>
  <si>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</si>
  <si>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</si>
  <si>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</si>
  <si>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</si>
  <si>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</si>
  <si>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</si>
  <si>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</si>
  <si>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</si>
  <si>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</si>
  <si>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</si>
  <si>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</si>
  <si>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</si>
  <si>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</si>
  <si>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</si>
  <si>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</si>
  <si>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</si>
  <si>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</si>
  <si>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</si>
  <si>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</si>
  <si>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</si>
  <si>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</si>
  <si>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</si>
  <si>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</si>
  <si>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</si>
  <si>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</si>
  <si>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</si>
  <si>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</si>
  <si>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</si>
  <si>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</si>
  <si>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</si>
  <si>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</si>
  <si>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</si>
  <si>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</si>
  <si>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</si>
  <si>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</si>
  <si>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</si>
  <si>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</si>
  <si>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</si>
  <si>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</si>
  <si>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</si>
  <si>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</si>
  <si>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</si>
  <si>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</si>
  <si>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</si>
  <si>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</si>
  <si>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</si>
  <si>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</si>
  <si>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</si>
  <si>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</si>
  <si>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</si>
  <si>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</si>
  <si>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</si>
  <si>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</si>
  <si>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</si>
  <si>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</si>
  <si>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</si>
  <si>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</si>
  <si>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</si>
  <si>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</si>
  <si>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</si>
  <si>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</si>
  <si>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</si>
  <si>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</si>
  <si>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</si>
  <si>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</si>
  <si>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</si>
  <si>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</si>
  <si>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</si>
  <si>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</si>
  <si>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</si>
  <si>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</si>
  <si>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</si>
  <si>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</si>
  <si>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</si>
  <si>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</si>
  <si>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</si>
  <si>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</si>
  <si>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</si>
  <si>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</si>
  <si>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</si>
  <si>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</si>
  <si>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</si>
  <si>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</si>
  <si>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</si>
  <si>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</si>
  <si>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</si>
  <si>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</si>
  <si>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</si>
  <si>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</si>
  <si>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</si>
  <si>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</si>
  <si>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</si>
  <si>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</si>
  <si>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</si>
  <si>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</si>
  <si>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</si>
  <si>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</si>
  <si>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</si>
  <si>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</si>
  <si>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</si>
  <si>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</si>
  <si>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</si>
  <si>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</si>
  <si>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</si>
  <si>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</si>
  <si>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</si>
  <si>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</si>
  <si>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</si>
  <si>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</si>
  <si>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</si>
  <si>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</si>
  <si>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</si>
  <si>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</si>
  <si>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</si>
  <si>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</si>
  <si>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</si>
  <si>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</si>
  <si>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</si>
  <si>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</si>
  <si>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</si>
  <si>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</si>
  <si>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</si>
  <si>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</si>
  <si>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</si>
  <si>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</si>
  <si>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</si>
  <si>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</si>
  <si>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</si>
  <si>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</si>
  <si>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</si>
  <si>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</si>
  <si>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</si>
  <si>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</si>
  <si>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</si>
  <si>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</si>
  <si>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</si>
  <si>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</si>
  <si>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</si>
  <si>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</si>
  <si>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</si>
  <si>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</si>
  <si>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</si>
  <si>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</si>
  <si>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</si>
  <si>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</si>
  <si>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</si>
  <si>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</si>
  <si>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</si>
  <si>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</si>
  <si>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</si>
  <si>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</si>
  <si>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</si>
  <si>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</si>
  <si>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</si>
  <si>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</si>
  <si>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</si>
  <si>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</si>
  <si>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</si>
  <si>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</si>
  <si>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</si>
  <si>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</si>
  <si>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</si>
  <si>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</si>
  <si>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</si>
  <si>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</si>
  <si>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</si>
  <si>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</si>
  <si>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</si>
  <si>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</si>
  <si>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</si>
  <si>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</si>
  <si>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</si>
  <si>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</si>
  <si>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</si>
  <si>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</si>
  <si>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</si>
  <si>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</si>
  <si>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</si>
  <si>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</si>
  <si>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</si>
  <si>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</si>
  <si>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</si>
  <si>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</si>
  <si>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</si>
  <si>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</si>
  <si>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</si>
  <si>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</si>
  <si>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</si>
  <si>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</si>
  <si>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</si>
  <si>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</si>
  <si>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</si>
  <si>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</si>
  <si>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</si>
  <si>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</si>
  <si>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</si>
  <si>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</si>
  <si>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</si>
  <si>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</si>
  <si>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</si>
  <si>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</si>
  <si>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</si>
  <si>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</si>
  <si>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</si>
  <si>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</si>
  <si>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</si>
  <si>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</si>
  <si>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</si>
  <si>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</si>
  <si>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</si>
  <si>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</si>
  <si>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</si>
  <si>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</si>
  <si>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</si>
  <si>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</si>
  <si>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</si>
  <si>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</si>
  <si>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</si>
  <si>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</si>
  <si>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</si>
  <si>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</si>
  <si>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</si>
  <si>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</si>
  <si>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</si>
  <si>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</si>
  <si>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</si>
  <si>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</si>
  <si>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</si>
  <si>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</si>
  <si>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</si>
  <si>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</si>
  <si>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</si>
  <si>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</si>
  <si>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</si>
  <si>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</si>
  <si>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</si>
  <si>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</si>
  <si>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</si>
  <si>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</si>
  <si>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</si>
  <si>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</si>
  <si>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</si>
  <si>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</si>
  <si>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</si>
  <si>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</si>
  <si>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</si>
  <si>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</si>
  <si>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</si>
  <si>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</si>
  <si>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</si>
  <si>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</si>
  <si>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</si>
  <si>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</si>
  <si>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</si>
  <si>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</si>
  <si>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</si>
  <si>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</si>
  <si>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</si>
  <si>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</si>
  <si>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</si>
  <si>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</si>
  <si>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</si>
  <si>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</si>
  <si>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</si>
  <si>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</si>
  <si>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</si>
  <si>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</si>
  <si>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</si>
  <si>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</si>
  <si>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</si>
  <si>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</si>
  <si>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</si>
  <si>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</si>
  <si>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</si>
  <si>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</si>
  <si>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</si>
  <si>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</si>
  <si>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</si>
  <si>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</si>
  <si>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</si>
  <si>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</si>
  <si>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</si>
  <si>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</si>
  <si>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</si>
  <si>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</si>
  <si>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</si>
  <si>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</si>
  <si>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</si>
  <si>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</si>
  <si>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</si>
  <si>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</si>
  <si>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</si>
  <si>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</si>
  <si>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</si>
  <si>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</si>
  <si>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</si>
  <si>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</si>
  <si>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</si>
  <si>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</si>
  <si>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</si>
  <si>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</si>
  <si>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</si>
  <si>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</si>
  <si>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</si>
  <si>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</si>
  <si>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</si>
  <si>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</si>
  <si>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</si>
  <si>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</si>
  <si>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</si>
  <si>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</si>
  <si>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</si>
  <si>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</si>
  <si>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</si>
  <si>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</si>
  <si>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</si>
  <si>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</si>
  <si>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</si>
  <si>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</si>
  <si>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</si>
  <si>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</si>
  <si>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</si>
  <si>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</si>
  <si>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</si>
  <si>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</si>
  <si>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</si>
  <si>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</si>
  <si>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</si>
  <si>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</si>
  <si>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</si>
  <si>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</si>
  <si>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</si>
  <si>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</si>
  <si>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</si>
  <si>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</si>
  <si>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</si>
  <si>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</si>
  <si>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</si>
  <si>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</si>
  <si>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</si>
  <si>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</si>
  <si>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</si>
  <si>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</si>
  <si>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</si>
  <si>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</si>
  <si>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</si>
  <si>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</si>
  <si>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</si>
  <si>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</si>
  <si>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</si>
  <si>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</si>
  <si>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</si>
  <si>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</si>
  <si>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</si>
  <si>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</si>
  <si>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</si>
  <si>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</si>
  <si>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</si>
  <si>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</si>
  <si>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</si>
  <si>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</si>
  <si>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</si>
  <si>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</si>
  <si>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</si>
  <si>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</si>
  <si>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</si>
  <si>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</si>
  <si>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</si>
  <si>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</si>
  <si>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</si>
  <si>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</si>
  <si>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</si>
  <si>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</si>
  <si>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</si>
  <si>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</si>
  <si>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</si>
  <si>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</si>
  <si>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</si>
  <si>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</si>
  <si>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</si>
  <si>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</si>
  <si>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</si>
  <si>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</si>
  <si>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</si>
  <si>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</si>
  <si>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</si>
  <si>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</si>
  <si>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</si>
  <si>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</si>
  <si>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</si>
  <si>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</si>
  <si>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</si>
  <si>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</si>
  <si>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</si>
  <si>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</si>
  <si>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</si>
  <si>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</si>
  <si>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</si>
  <si>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</si>
  <si>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</si>
  <si>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</si>
  <si>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</si>
  <si>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</si>
  <si>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</si>
  <si>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</si>
  <si>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</si>
  <si>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</si>
  <si>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</si>
  <si>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</si>
  <si>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</si>
  <si>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</si>
  <si>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</si>
  <si>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</si>
  <si>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</si>
  <si>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</si>
  <si>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</si>
  <si>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</si>
  <si>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</si>
  <si>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</si>
  <si>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</si>
  <si>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</si>
  <si>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</si>
  <si>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</si>
  <si>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</si>
  <si>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</si>
  <si>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</si>
  <si>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</si>
  <si>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</si>
  <si>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</si>
  <si>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</si>
  <si>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</si>
  <si>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</si>
  <si>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</si>
  <si>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</si>
  <si>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</si>
  <si>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</si>
  <si>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</si>
  <si>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</si>
  <si>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</si>
  <si>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</si>
  <si>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</si>
  <si>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</si>
  <si>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</si>
  <si>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</si>
  <si>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</si>
  <si>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</si>
  <si>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</si>
  <si>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</si>
  <si>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</si>
  <si>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</si>
  <si>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</si>
  <si>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</si>
  <si>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</si>
  <si>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</si>
  <si>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</si>
  <si>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</si>
  <si>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</si>
  <si>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</si>
  <si>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</si>
  <si>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</si>
  <si>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</si>
  <si>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</si>
  <si>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</si>
  <si>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</si>
  <si>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</si>
  <si>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</si>
  <si>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</si>
  <si>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</si>
  <si>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</si>
  <si>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</si>
  <si>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</si>
  <si>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</si>
  <si>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</si>
  <si>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</si>
  <si>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</si>
  <si>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</si>
  <si>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</si>
  <si>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</si>
  <si>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</si>
  <si>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</si>
  <si>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</si>
  <si>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</si>
  <si>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</si>
  <si>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</si>
  <si>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</si>
  <si>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</si>
  <si>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</si>
  <si>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</si>
  <si>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</si>
  <si>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</si>
  <si>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</si>
  <si>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</si>
  <si>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</si>
  <si>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</si>
  <si>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</si>
  <si>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</si>
  <si>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</si>
  <si>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</si>
  <si>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</si>
  <si>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</si>
  <si>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</si>
  <si>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</si>
  <si>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</si>
  <si>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</si>
  <si>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</si>
  <si>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</si>
  <si>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</si>
  <si>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</si>
  <si>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</si>
  <si>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</si>
  <si>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</si>
  <si>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</si>
  <si>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</si>
  <si>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</si>
  <si>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</si>
  <si>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</si>
  <si>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</si>
  <si>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</si>
  <si>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</si>
  <si>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</si>
  <si>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</si>
  <si>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</si>
  <si>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</si>
  <si>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</si>
  <si>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</si>
  <si>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</si>
  <si>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</si>
  <si>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</si>
  <si>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</si>
  <si>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</si>
  <si>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</si>
  <si>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</si>
  <si>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</si>
  <si>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</si>
  <si>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</si>
  <si>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</si>
  <si>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</si>
  <si>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</si>
  <si>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</si>
  <si>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</si>
  <si>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</si>
  <si>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</si>
  <si>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</si>
  <si>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</si>
  <si>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</si>
  <si>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</si>
  <si>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</si>
  <si>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</si>
  <si>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</si>
  <si>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</si>
  <si>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</si>
  <si>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</si>
  <si>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</si>
  <si>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</si>
  <si>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</si>
  <si>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</si>
  <si>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</si>
  <si>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</si>
  <si>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</si>
  <si>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</si>
  <si>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</si>
  <si>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</si>
  <si>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</si>
  <si>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</si>
  <si>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</si>
  <si>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</si>
  <si>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</si>
  <si>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</si>
  <si>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</si>
  <si>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</si>
  <si>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</si>
  <si>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</si>
  <si>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</si>
  <si>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</si>
  <si>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</si>
  <si>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</si>
  <si>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</si>
  <si>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</si>
  <si>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</si>
  <si>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</si>
  <si>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</si>
  <si>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</si>
  <si>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</si>
  <si>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</si>
  <si>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</si>
  <si>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</si>
  <si>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</si>
  <si>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</si>
  <si>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</si>
  <si>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</si>
  <si>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</si>
  <si>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</si>
  <si>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</si>
  <si>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</si>
  <si>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</si>
  <si>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</si>
  <si>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</si>
  <si>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</si>
  <si>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</si>
  <si>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</si>
  <si>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</si>
  <si>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</si>
  <si>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</si>
  <si>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</si>
  <si>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</si>
  <si>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</si>
  <si>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</si>
  <si>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</si>
  <si>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</si>
  <si>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</si>
  <si>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</si>
  <si>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</si>
  <si>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</si>
  <si>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</si>
  <si>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</si>
  <si>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</si>
  <si>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</si>
  <si>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</si>
  <si>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</si>
  <si>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</si>
  <si>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</si>
  <si>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</si>
  <si>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</si>
  <si>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</si>
  <si>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</si>
  <si>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</si>
  <si>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</si>
  <si>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</si>
  <si>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</si>
  <si>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</si>
  <si>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</si>
  <si>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</si>
  <si>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</si>
  <si>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</si>
  <si>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</si>
  <si>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</si>
  <si>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</si>
  <si>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</si>
  <si>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</si>
  <si>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</si>
  <si>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</si>
  <si>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</si>
  <si>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</si>
  <si>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</si>
  <si>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</si>
  <si>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</si>
  <si>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</si>
  <si>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</si>
  <si>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</si>
  <si>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</si>
  <si>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</si>
  <si>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</si>
  <si>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</si>
  <si>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</si>
  <si>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</si>
  <si>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</si>
  <si>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</si>
  <si>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</si>
  <si>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</si>
  <si>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</si>
  <si>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</si>
  <si>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</si>
  <si>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</si>
  <si>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</si>
  <si>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</si>
  <si>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</si>
  <si>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</si>
  <si>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</si>
  <si>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</si>
  <si>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</si>
  <si>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</si>
  <si>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</si>
  <si>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</si>
  <si>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</si>
  <si>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</si>
  <si>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</si>
  <si>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</si>
  <si>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</si>
  <si>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</si>
  <si>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</si>
  <si>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</si>
  <si>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</si>
  <si>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</si>
  <si>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</si>
  <si>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</si>
  <si>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</si>
  <si>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</si>
  <si>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</si>
  <si>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</si>
  <si>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</si>
  <si>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</si>
  <si>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</si>
  <si>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</si>
  <si>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</si>
  <si>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</si>
  <si>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</si>
  <si>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</si>
  <si>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</si>
  <si>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</si>
  <si>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</si>
  <si>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</si>
  <si>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</si>
  <si>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</si>
  <si>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</si>
  <si>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</si>
  <si>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</si>
  <si>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</si>
  <si>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</si>
  <si>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</si>
  <si>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</si>
  <si>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</si>
  <si>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</si>
  <si>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</si>
  <si>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</si>
  <si>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</si>
  <si>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</si>
  <si>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</si>
  <si>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</si>
  <si>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</si>
  <si>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</si>
  <si>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</si>
  <si>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</si>
  <si>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</si>
  <si>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</si>
  <si>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</si>
  <si>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</si>
  <si>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</si>
  <si>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</si>
  <si>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</si>
  <si>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</si>
  <si>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</si>
  <si>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</si>
  <si>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</si>
  <si>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</si>
  <si>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</si>
  <si>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</si>
  <si>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</si>
  <si>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</si>
  <si>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</si>
  <si>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</si>
  <si>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</si>
  <si>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</si>
  <si>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</si>
  <si>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</si>
  <si>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</si>
  <si>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</si>
  <si>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</si>
  <si>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</si>
  <si>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</si>
  <si>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</si>
  <si>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</si>
  <si>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</si>
  <si>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</si>
  <si>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</si>
  <si>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</si>
  <si>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</si>
  <si>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</si>
  <si>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</si>
  <si>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</si>
  <si>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</si>
  <si>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</si>
  <si>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</si>
  <si>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</si>
  <si>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</si>
  <si>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</si>
  <si>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</si>
  <si>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</si>
  <si>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</si>
  <si>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</si>
  <si>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</si>
  <si>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</si>
  <si>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</si>
  <si>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</si>
  <si>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</si>
  <si>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</si>
  <si>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</si>
  <si>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</si>
  <si>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</si>
  <si>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</si>
  <si>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</si>
  <si>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</si>
  <si>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</si>
  <si>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</si>
  <si>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</si>
  <si>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</si>
  <si>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</si>
  <si>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</si>
  <si>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</si>
  <si>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</si>
  <si>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</si>
  <si>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</si>
  <si>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</si>
  <si>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</si>
  <si>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</si>
  <si>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</si>
  <si>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</si>
  <si>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</si>
  <si>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</si>
  <si>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</si>
  <si>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</si>
  <si>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</si>
  <si>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</si>
  <si>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</si>
  <si>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</si>
  <si>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</si>
  <si>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</si>
  <si>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</si>
  <si>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</si>
  <si>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</si>
  <si>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</si>
  <si>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</si>
  <si>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</si>
  <si>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</si>
  <si>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</si>
  <si>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</si>
  <si>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</si>
  <si>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</si>
  <si>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</si>
  <si>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</si>
  <si>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</si>
  <si>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</si>
  <si>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</si>
  <si>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</si>
  <si>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</si>
  <si>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</si>
  <si>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</si>
  <si>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</si>
  <si>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</si>
  <si>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</si>
  <si>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</si>
  <si>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</si>
  <si>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</si>
  <si>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</si>
  <si>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</si>
  <si>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</si>
  <si>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</si>
  <si>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</si>
  <si>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</si>
  <si>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</si>
  <si>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</si>
  <si>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</si>
  <si>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</si>
  <si>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</si>
  <si>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</si>
  <si>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</si>
  <si>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</si>
  <si>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</si>
  <si>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</si>
  <si>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</si>
  <si>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</si>
  <si>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</si>
  <si>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</si>
  <si>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</si>
  <si>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</si>
  <si>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</si>
  <si>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</si>
  <si>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</si>
  <si>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</si>
  <si>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</si>
  <si>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</si>
  <si>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</si>
  <si>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</si>
  <si>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</si>
  <si>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</si>
  <si>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</si>
  <si>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</si>
  <si>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</si>
  <si>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</si>
  <si>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</si>
  <si>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</si>
  <si>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</si>
  <si>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</si>
  <si>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</si>
  <si>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</si>
  <si>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</si>
  <si>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</si>
  <si>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</si>
  <si>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</si>
  <si>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</si>
  <si>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</si>
  <si>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</si>
  <si>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</si>
  <si>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</si>
  <si>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</si>
  <si>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</si>
  <si>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</si>
  <si>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</si>
  <si>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</si>
  <si>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</si>
  <si>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</si>
  <si>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</si>
  <si>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</si>
  <si>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</si>
  <si>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</si>
  <si>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</si>
  <si>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</si>
  <si>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</si>
  <si>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</si>
  <si>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</si>
  <si>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</si>
  <si>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</si>
  <si>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</si>
  <si>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</si>
  <si>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</si>
  <si>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</si>
  <si>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</si>
  <si>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</si>
  <si>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</si>
  <si>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</si>
  <si>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</si>
  <si>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</si>
  <si>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</si>
  <si>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</si>
  <si>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</si>
  <si>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</si>
  <si>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</si>
  <si>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</si>
  <si>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</si>
  <si>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</si>
  <si>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</si>
  <si>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</si>
  <si>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</si>
  <si>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</si>
  <si>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</si>
  <si>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</si>
  <si>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</si>
  <si>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</si>
  <si>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</si>
  <si>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</si>
  <si>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</si>
  <si>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</si>
  <si>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</si>
  <si>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</si>
  <si>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</si>
  <si>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</si>
  <si>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</si>
  <si>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</si>
  <si>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</si>
  <si>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</si>
  <si>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</si>
  <si>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</si>
  <si>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</si>
  <si>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</si>
  <si>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</si>
  <si>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</si>
  <si>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</si>
  <si>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</si>
  <si>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</si>
  <si>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</si>
  <si>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</si>
  <si>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</si>
  <si>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</si>
  <si>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</si>
  <si>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</si>
  <si>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</si>
  <si>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</si>
  <si>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</si>
  <si>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</si>
  <si>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</si>
  <si>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</si>
  <si>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</si>
  <si>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</si>
  <si>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</si>
  <si>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</si>
  <si>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</si>
  <si>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</si>
  <si>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</si>
  <si>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</si>
  <si>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</si>
  <si>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</si>
  <si>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</si>
  <si>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</si>
  <si>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</si>
  <si>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</si>
  <si>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</si>
  <si>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</si>
  <si>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</si>
  <si>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</si>
  <si>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</si>
  <si>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</si>
  <si>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</si>
  <si>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</si>
  <si>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</si>
  <si>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</si>
  <si>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</si>
  <si>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</si>
  <si>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</si>
  <si>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</si>
  <si>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</si>
  <si>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</si>
  <si>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</si>
  <si>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</si>
  <si>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</si>
  <si>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</si>
  <si>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</si>
  <si>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</si>
  <si>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</si>
  <si>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</si>
  <si>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</si>
  <si>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</si>
  <si>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</si>
  <si>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</si>
  <si>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</si>
  <si>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</si>
  <si>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</si>
  <si>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</si>
  <si>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</si>
  <si>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</si>
  <si>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</si>
  <si>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</si>
  <si>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</si>
  <si>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</si>
  <si>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</si>
  <si>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</si>
  <si>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</si>
  <si>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</si>
  <si>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</si>
  <si>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</si>
  <si>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</si>
  <si>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</si>
  <si>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</si>
  <si>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</si>
  <si>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</si>
  <si>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</si>
  <si>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</si>
  <si>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</si>
  <si>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</si>
  <si>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</si>
  <si>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</si>
  <si>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</si>
  <si>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</si>
  <si>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</si>
  <si>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</si>
  <si>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</si>
  <si>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</si>
  <si>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</si>
  <si>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</si>
  <si>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</si>
  <si>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</si>
  <si>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</si>
  <si>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</si>
  <si>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</si>
  <si>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</si>
  <si>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</si>
  <si>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</si>
  <si>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</si>
  <si>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</si>
  <si>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</si>
  <si>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</si>
  <si>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</si>
  <si>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</si>
  <si>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</si>
  <si>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</si>
  <si>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</si>
  <si>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</si>
  <si>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</si>
  <si>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</si>
  <si>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</si>
  <si>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</si>
  <si>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</si>
  <si>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</si>
  <si>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</si>
  <si>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</si>
  <si>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</si>
  <si>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</si>
  <si>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</si>
  <si>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</si>
  <si>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</si>
  <si>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</si>
  <si>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</si>
  <si>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</si>
  <si>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</si>
  <si>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</si>
  <si>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</si>
  <si>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</si>
  <si>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</si>
  <si>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</si>
  <si>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</si>
  <si>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</si>
  <si>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</si>
  <si>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</si>
  <si>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</si>
  <si>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</si>
  <si>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</si>
  <si>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</si>
  <si>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</si>
  <si>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</si>
  <si>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</si>
  <si>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</si>
  <si>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</si>
  <si>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</si>
  <si>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</si>
  <si>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</si>
  <si>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</si>
  <si>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</si>
  <si>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</si>
  <si>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</si>
  <si>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</si>
  <si>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</si>
  <si>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</si>
  <si>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</si>
  <si>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</si>
  <si>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</si>
  <si>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</si>
  <si>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</si>
  <si>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</si>
  <si>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</si>
  <si>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</si>
  <si>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</si>
  <si>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</si>
  <si>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</si>
  <si>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</si>
  <si>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</si>
  <si>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</si>
  <si>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</si>
  <si>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</si>
  <si>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</si>
  <si>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</si>
  <si>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</si>
  <si>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</si>
  <si>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</si>
  <si>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</si>
  <si>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</si>
  <si>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</si>
  <si>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</si>
  <si>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</si>
  <si>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</si>
  <si>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</si>
  <si>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</si>
  <si>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</si>
  <si>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</si>
  <si>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</si>
  <si>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</si>
  <si>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</si>
  <si>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</si>
  <si>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</si>
  <si>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</si>
  <si>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</si>
  <si>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</si>
  <si>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</si>
  <si>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</si>
  <si>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</si>
  <si>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</si>
  <si>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</si>
  <si>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</si>
  <si>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</si>
  <si>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</si>
  <si>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</si>
  <si>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</si>
  <si>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</si>
  <si>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</si>
  <si>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</si>
  <si>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</si>
  <si>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</si>
  <si>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</si>
  <si>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</si>
  <si>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</si>
  <si>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</si>
  <si>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</si>
  <si>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</si>
  <si>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</si>
  <si>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</si>
  <si>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</si>
  <si>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</si>
  <si>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</si>
  <si>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</si>
  <si>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</si>
  <si>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</si>
  <si>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</si>
  <si>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</si>
  <si>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</si>
  <si>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</si>
  <si>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</si>
  <si>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</si>
  <si>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</si>
  <si>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</si>
  <si>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</si>
  <si>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</si>
  <si>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</si>
  <si>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</si>
  <si>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</si>
  <si>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</si>
  <si>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</si>
  <si>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</si>
  <si>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</si>
  <si>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</si>
  <si>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</si>
  <si>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</si>
  <si>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</si>
  <si>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</si>
  <si>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</si>
  <si>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</si>
  <si>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</si>
  <si>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</si>
  <si>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</si>
  <si>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</si>
  <si>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</si>
  <si>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</si>
  <si>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</si>
  <si>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</si>
  <si>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</si>
  <si>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</si>
  <si>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</si>
  <si>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</si>
  <si>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</si>
  <si>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</si>
  <si>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</si>
  <si>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</si>
  <si>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</si>
  <si>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</si>
  <si>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</si>
  <si>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</si>
  <si>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</si>
  <si>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</si>
  <si>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</si>
  <si>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</si>
  <si>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</si>
  <si>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</si>
  <si>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</si>
  <si>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</si>
  <si>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</si>
  <si>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</si>
  <si>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</si>
  <si>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</si>
  <si>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</si>
  <si>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</si>
  <si>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</si>
  <si>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</si>
  <si>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</si>
  <si>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</si>
  <si>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</si>
  <si>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</si>
  <si>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</si>
  <si>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</si>
  <si>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</si>
  <si>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</si>
  <si>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</si>
  <si>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</si>
  <si>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</si>
  <si>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</si>
  <si>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</si>
  <si>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</si>
  <si>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</si>
  <si>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</si>
  <si>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</si>
  <si>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</si>
  <si>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</si>
  <si>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</si>
  <si>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</si>
  <si>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</si>
  <si>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</si>
  <si>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</si>
  <si>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</si>
  <si>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</si>
  <si>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</si>
  <si>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</si>
  <si>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</si>
  <si>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</si>
  <si>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</si>
  <si>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</si>
  <si>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</si>
  <si>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</si>
  <si>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</si>
  <si>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</si>
  <si>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</si>
  <si>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</si>
  <si>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</si>
  <si>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</si>
  <si>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</si>
  <si>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</si>
  <si>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</si>
  <si>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</si>
  <si>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</si>
  <si>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</si>
  <si>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</si>
  <si>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</si>
  <si>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</si>
  <si>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</si>
  <si>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</si>
  <si>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</si>
  <si>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</si>
  <si>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</si>
  <si>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</si>
  <si>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</si>
  <si>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</si>
  <si>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</si>
  <si>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</si>
  <si>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</si>
  <si>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</si>
  <si>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</si>
  <si>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</si>
  <si>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</si>
  <si>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</si>
  <si>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</si>
  <si>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</si>
  <si>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</si>
  <si>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</si>
  <si>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</si>
  <si>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</si>
  <si>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</si>
  <si>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</si>
  <si>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</si>
  <si>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</si>
  <si>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</si>
  <si>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</si>
  <si>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</si>
  <si>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</si>
  <si>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</si>
  <si>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</si>
  <si>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</si>
  <si>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</si>
  <si>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</si>
  <si>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</si>
  <si>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</si>
  <si>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</si>
  <si>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</si>
  <si>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</si>
  <si>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</si>
  <si>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</si>
  <si>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</si>
  <si>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</si>
  <si>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</si>
  <si>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</si>
  <si>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</si>
  <si>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</si>
  <si>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</si>
  <si>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</si>
  <si>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</si>
  <si>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</si>
  <si>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</si>
  <si>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</si>
  <si>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</si>
  <si>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</si>
  <si>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</si>
  <si>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</si>
  <si>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</si>
  <si>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</si>
  <si>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</si>
  <si>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</si>
  <si>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</si>
  <si>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</si>
  <si>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</si>
  <si>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</si>
  <si>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</si>
  <si>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</si>
  <si>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</si>
  <si>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</si>
  <si>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</si>
  <si>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</si>
  <si>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</si>
  <si>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</si>
  <si>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</si>
  <si>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</si>
  <si>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</si>
  <si>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</si>
  <si>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</si>
  <si>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</si>
  <si>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</si>
  <si>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</si>
  <si>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</si>
  <si>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</si>
  <si>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</si>
  <si>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</si>
  <si>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</si>
  <si>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</si>
  <si>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</si>
  <si>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</si>
  <si>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</si>
  <si>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</si>
  <si>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</si>
  <si>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</si>
  <si>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</si>
  <si>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</si>
  <si>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</si>
  <si>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</si>
  <si>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</si>
  <si>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</si>
  <si>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</si>
  <si>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</si>
  <si>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</si>
  <si>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</si>
  <si>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</si>
  <si>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</si>
  <si>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</si>
  <si>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</si>
  <si>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</si>
  <si>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</si>
  <si>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</si>
  <si>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</si>
  <si>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</si>
  <si>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</si>
  <si>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</si>
  <si>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</si>
  <si>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</si>
  <si>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</si>
  <si>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</si>
  <si>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</si>
  <si>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</si>
  <si>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</si>
  <si>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</si>
  <si>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</si>
  <si>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</si>
  <si>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</si>
  <si>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</si>
  <si>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</si>
  <si>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</si>
  <si>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</si>
  <si>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</si>
  <si>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</si>
  <si>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</si>
  <si>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</si>
  <si>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</si>
  <si>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</si>
  <si>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</si>
  <si>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</si>
  <si>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</si>
  <si>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</si>
  <si>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</si>
  <si>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</si>
  <si>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</si>
  <si>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</si>
  <si>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</si>
  <si>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</si>
  <si>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</si>
  <si>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</si>
  <si>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</si>
  <si>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</si>
  <si>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</si>
  <si>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</si>
  <si>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</si>
  <si>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</si>
  <si>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</si>
  <si>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</si>
  <si>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</si>
  <si>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</si>
  <si>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</si>
  <si>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</si>
  <si>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</si>
  <si>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</si>
  <si>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</si>
  <si>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</si>
  <si>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</si>
  <si>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</si>
  <si>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</si>
  <si>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</si>
  <si>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</si>
  <si>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</si>
  <si>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</si>
  <si>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</si>
  <si>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</si>
  <si>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</si>
  <si>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</si>
  <si>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</si>
  <si>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</si>
  <si>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</si>
  <si>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</si>
  <si>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</si>
  <si>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</si>
  <si>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</si>
  <si>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</si>
  <si>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</si>
  <si>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</si>
  <si>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</si>
  <si>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</si>
  <si>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</si>
  <si>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</si>
  <si>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</si>
  <si>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</si>
  <si>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</si>
  <si>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</si>
  <si>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</si>
  <si>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</si>
  <si>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</si>
  <si>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</si>
  <si>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</si>
  <si>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</si>
  <si>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</si>
  <si>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</si>
  <si>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</si>
  <si>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</si>
  <si>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</si>
  <si>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</si>
  <si>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</si>
  <si>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</si>
  <si>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</si>
  <si>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</si>
  <si>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</si>
  <si>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</si>
  <si>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</si>
  <si>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</si>
  <si>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</si>
  <si>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</si>
  <si>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</si>
  <si>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</si>
  <si>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</si>
  <si>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</si>
  <si>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</si>
  <si>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</si>
  <si>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</si>
  <si>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</si>
  <si>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</si>
  <si>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</si>
  <si>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</si>
  <si>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</si>
  <si>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</si>
  <si>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</si>
  <si>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</si>
  <si>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</si>
  <si>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</si>
  <si>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</si>
  <si>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</si>
  <si>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</si>
  <si>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</si>
  <si>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</si>
  <si>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</si>
  <si>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</si>
  <si>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</si>
  <si>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</si>
  <si>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</si>
  <si>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</si>
  <si>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</si>
  <si>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</si>
  <si>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</si>
  <si>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</si>
  <si>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</si>
  <si>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</si>
  <si>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</si>
  <si>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</si>
  <si>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</si>
  <si>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</si>
  <si>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</si>
  <si>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</si>
  <si>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</si>
  <si>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</si>
  <si>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</si>
  <si>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</si>
  <si>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</si>
  <si>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</si>
  <si>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</si>
  <si>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</si>
  <si>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</si>
  <si>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</si>
  <si>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</si>
  <si>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</si>
  <si>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</si>
  <si>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</si>
  <si>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</si>
  <si>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</si>
  <si>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</si>
  <si>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</si>
  <si>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</si>
  <si>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</si>
  <si>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</si>
  <si>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</si>
  <si>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</si>
  <si>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</si>
  <si>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</si>
  <si>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</si>
  <si>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</si>
  <si>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</si>
  <si>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</si>
  <si>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</si>
  <si>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</si>
  <si>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</si>
  <si>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</si>
  <si>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</si>
  <si>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</si>
  <si>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</si>
  <si>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</si>
  <si>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</si>
  <si>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</si>
  <si>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</si>
  <si>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</si>
  <si>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</si>
  <si>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</si>
  <si>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</si>
  <si>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</si>
  <si>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</si>
  <si>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</si>
  <si>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</si>
  <si>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</si>
  <si>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</si>
  <si>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</si>
  <si>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</si>
  <si>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</si>
  <si>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</si>
  <si>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</si>
  <si>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</si>
  <si>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</si>
  <si>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</si>
  <si>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</si>
  <si>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</si>
  <si>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</si>
  <si>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</si>
  <si>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</si>
  <si>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</si>
  <si>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</si>
  <si>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</si>
  <si>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</si>
  <si>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</si>
  <si>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</si>
  <si>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</si>
  <si>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</si>
  <si>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</si>
  <si>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</si>
  <si>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</si>
  <si>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</si>
  <si>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</si>
  <si>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</si>
  <si>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</si>
  <si>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</si>
  <si>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</si>
  <si>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</si>
  <si>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</si>
  <si>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</si>
  <si>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</si>
  <si>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</si>
  <si>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</si>
  <si>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</si>
  <si>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</si>
  <si>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</si>
  <si>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</si>
  <si>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</si>
  <si>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</si>
  <si>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</si>
  <si>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</si>
  <si>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</si>
  <si>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</si>
  <si>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</si>
  <si>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</si>
  <si>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</si>
  <si>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</si>
  <si>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</si>
  <si>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</si>
  <si>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</si>
  <si>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</si>
  <si>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</si>
  <si>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</si>
  <si>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</si>
  <si>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</si>
  <si>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</si>
  <si>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</si>
  <si>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</si>
  <si>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</si>
  <si>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</si>
  <si>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</si>
  <si>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</si>
  <si>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</si>
  <si>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</si>
  <si>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</si>
  <si>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</si>
  <si>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</si>
  <si>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</si>
  <si>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</si>
  <si>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</si>
  <si>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</si>
  <si>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</si>
  <si>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</si>
  <si>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</si>
  <si>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</si>
  <si>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</si>
  <si>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</si>
  <si>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</si>
  <si>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</si>
  <si>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</si>
  <si>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</si>
  <si>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</si>
  <si>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</si>
  <si>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</si>
  <si>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</si>
  <si>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</si>
  <si>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</si>
  <si>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</si>
  <si>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</si>
  <si>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</si>
  <si>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</si>
  <si>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</si>
  <si>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</si>
  <si>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</si>
  <si>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</si>
  <si>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</si>
  <si>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</si>
  <si>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</si>
  <si>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</si>
  <si>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</si>
  <si>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</si>
  <si>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</si>
  <si>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</si>
  <si>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</si>
  <si>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</si>
  <si>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</si>
  <si>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</si>
  <si>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</si>
  <si>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</si>
  <si>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</si>
  <si>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</si>
  <si>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</si>
  <si>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</si>
  <si>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</si>
  <si>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</si>
  <si>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</si>
  <si>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</si>
  <si>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</si>
  <si>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</si>
  <si>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</si>
  <si>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</si>
  <si>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</si>
  <si>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</si>
  <si>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</si>
  <si>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</si>
  <si>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</si>
  <si>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</si>
  <si>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</si>
  <si>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</si>
  <si>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</si>
  <si>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</si>
  <si>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</si>
  <si>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</si>
  <si>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</si>
  <si>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</si>
  <si>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</si>
  <si>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</si>
  <si>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</si>
  <si>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</si>
  <si>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</si>
  <si>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</si>
  <si>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</si>
  <si>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</si>
  <si>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</si>
  <si>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</si>
  <si>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</si>
  <si>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</si>
  <si>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</si>
  <si>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</si>
  <si>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</si>
  <si>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</si>
  <si>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</si>
  <si>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</si>
  <si>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</si>
  <si>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</si>
  <si>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</si>
  <si>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</si>
  <si>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</si>
  <si>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</si>
  <si>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</si>
  <si>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</si>
  <si>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</si>
  <si>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</si>
  <si>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</si>
  <si>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</si>
  <si>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</si>
  <si>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</si>
  <si>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</si>
  <si>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</si>
  <si>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</si>
  <si>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</si>
  <si>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</si>
  <si>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</si>
  <si>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</si>
  <si>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</si>
  <si>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</si>
  <si>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</si>
  <si>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</si>
  <si>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</si>
  <si>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</si>
  <si>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</si>
  <si>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</si>
  <si>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</si>
  <si>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</si>
  <si>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</si>
  <si>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</si>
  <si>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</si>
  <si>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</si>
  <si>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</si>
  <si>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</si>
  <si>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</si>
  <si>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</si>
  <si>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</si>
  <si>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</si>
  <si>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</si>
  <si>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</si>
  <si>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</si>
  <si>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</si>
  <si>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</si>
  <si>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</si>
  <si>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</si>
  <si>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</si>
  <si>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</si>
  <si>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</si>
  <si>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</si>
  <si>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</si>
  <si>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</si>
  <si>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</si>
  <si>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</si>
  <si>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</si>
  <si>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</si>
  <si>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</si>
  <si>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</si>
  <si>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</si>
  <si>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</si>
  <si>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</si>
  <si>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</si>
  <si>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</si>
  <si>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</si>
  <si>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</si>
  <si>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</si>
  <si>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</si>
  <si>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</si>
  <si>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</si>
  <si>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</si>
  <si>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</si>
  <si>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</si>
  <si>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</si>
  <si>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</si>
  <si>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</si>
  <si>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</si>
  <si>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</si>
  <si>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</si>
  <si>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</si>
  <si>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</si>
  <si>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</si>
  <si>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</si>
  <si>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</si>
  <si>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</si>
  <si>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</si>
  <si>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</si>
  <si>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</si>
  <si>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</si>
  <si>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</si>
  <si>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</si>
  <si>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</si>
  <si>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</si>
  <si>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</si>
  <si>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</si>
  <si>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</si>
  <si>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</si>
  <si>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</si>
  <si>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</si>
  <si>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</si>
  <si>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</si>
  <si>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</si>
  <si>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</si>
  <si>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</si>
  <si>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</si>
  <si>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</si>
  <si>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</si>
  <si>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</si>
  <si>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</si>
  <si>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</si>
  <si>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</si>
  <si>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</si>
  <si>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</si>
  <si>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</si>
  <si>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</si>
  <si>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</si>
  <si>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</si>
  <si>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</si>
  <si>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</si>
  <si>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</si>
  <si>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</si>
  <si>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</si>
  <si>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</si>
  <si>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</si>
  <si>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</si>
  <si>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</si>
  <si>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</si>
  <si>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</si>
  <si>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</si>
  <si>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</si>
  <si>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</si>
  <si>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</si>
  <si>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</si>
  <si>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</si>
  <si>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</si>
  <si>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</si>
  <si>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</si>
  <si>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</si>
  <si>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</si>
  <si>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</si>
  <si>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</si>
  <si>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</si>
  <si>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</si>
  <si>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</si>
  <si>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</si>
  <si>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</si>
  <si>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</si>
  <si>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</si>
  <si>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</si>
  <si>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</si>
  <si>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</si>
  <si>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</si>
  <si>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</si>
  <si>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</si>
  <si>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</si>
  <si>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</si>
  <si>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</si>
  <si>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</si>
  <si>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</si>
  <si>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</si>
  <si>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</si>
  <si>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</si>
  <si>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</si>
  <si>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</si>
  <si>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</si>
  <si>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</si>
  <si>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</si>
  <si>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</si>
  <si>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</si>
  <si>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</si>
  <si>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</si>
  <si>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</si>
  <si>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</si>
  <si>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</si>
  <si>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</si>
  <si>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</si>
  <si>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</si>
  <si>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</si>
  <si>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</si>
  <si>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</si>
  <si>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</si>
  <si>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</si>
  <si>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</si>
  <si>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</si>
  <si>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</si>
  <si>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</si>
  <si>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</si>
  <si>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</si>
  <si>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</si>
  <si>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</si>
  <si>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</si>
  <si>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</si>
  <si>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</si>
  <si>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</si>
  <si>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</si>
  <si>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</si>
  <si>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</si>
  <si>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</si>
  <si>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</si>
  <si>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</si>
  <si>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</si>
  <si>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</si>
  <si>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</si>
  <si>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</si>
  <si>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</si>
  <si>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</si>
  <si>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</si>
  <si>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</si>
  <si>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</si>
  <si>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</si>
  <si>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</si>
  <si>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</si>
  <si>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</si>
  <si>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</si>
  <si>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</si>
  <si>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</si>
  <si>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</si>
  <si>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</si>
  <si>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</si>
  <si>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</si>
  <si>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</si>
  <si>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</si>
  <si>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</si>
  <si>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</si>
  <si>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</si>
  <si>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</si>
  <si>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</si>
  <si>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</si>
  <si>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</si>
  <si>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</si>
  <si>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</si>
  <si>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</si>
  <si>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</si>
  <si>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</si>
  <si>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</si>
  <si>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</si>
  <si>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</si>
  <si>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</si>
  <si>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</si>
  <si>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</si>
  <si>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</si>
  <si>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</si>
  <si>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</si>
  <si>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</si>
  <si>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</si>
  <si>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</si>
  <si>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</si>
  <si>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</si>
  <si>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</si>
  <si>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</si>
  <si>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</si>
  <si>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</si>
  <si>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</si>
  <si>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</si>
  <si>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</si>
  <si>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</si>
  <si>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</si>
  <si>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</si>
  <si>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</si>
  <si>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</si>
  <si>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</si>
  <si>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</si>
  <si>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</si>
  <si>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</si>
  <si>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</si>
  <si>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</si>
  <si>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</si>
  <si>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</si>
  <si>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</si>
  <si>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</si>
  <si>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</si>
  <si>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</si>
  <si>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</si>
  <si>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</si>
  <si>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</si>
  <si>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</si>
  <si>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</si>
  <si>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</si>
  <si>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</si>
  <si>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</si>
  <si>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</si>
  <si>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</si>
  <si>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</si>
  <si>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</si>
  <si>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</si>
  <si>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</si>
  <si>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</si>
  <si>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</si>
  <si>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</si>
  <si>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</si>
  <si>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</si>
  <si>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</si>
  <si>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</si>
  <si>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</si>
  <si>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</si>
  <si>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</si>
  <si>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</si>
  <si>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</si>
  <si>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</si>
  <si>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</si>
  <si>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</si>
  <si>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</si>
  <si>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</si>
  <si>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</si>
  <si>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</si>
  <si>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</si>
  <si>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</si>
  <si>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</si>
  <si>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</si>
  <si>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</si>
  <si>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</si>
  <si>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</si>
  <si>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</si>
  <si>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</si>
  <si>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</si>
  <si>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</si>
  <si>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</si>
  <si>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</si>
  <si>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</si>
  <si>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</si>
  <si>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</si>
  <si>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</si>
  <si>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</si>
  <si>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</si>
  <si>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</si>
  <si>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</si>
  <si>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</si>
  <si>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</si>
  <si>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</si>
  <si>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</si>
  <si>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</si>
  <si>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</si>
  <si>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</si>
  <si>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</si>
  <si>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</si>
  <si>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</si>
  <si>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</si>
  <si>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</si>
  <si>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</si>
  <si>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</si>
  <si>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</si>
  <si>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</si>
  <si>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</si>
  <si>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</si>
  <si>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</si>
  <si>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</si>
  <si>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</si>
  <si>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</si>
  <si>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</si>
  <si>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</si>
  <si>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</si>
  <si>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</si>
  <si>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</si>
  <si>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</si>
  <si>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</si>
  <si>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</si>
  <si>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</si>
  <si>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</si>
  <si>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</si>
  <si>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</si>
  <si>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</si>
  <si>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</si>
  <si>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</si>
  <si>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</si>
  <si>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</si>
  <si>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</si>
  <si>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</si>
  <si>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</si>
  <si>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</si>
  <si>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</si>
  <si>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</si>
  <si>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</si>
  <si>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</si>
  <si>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</si>
  <si>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</si>
  <si>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</si>
  <si>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</si>
  <si>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</si>
  <si>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</si>
  <si>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</si>
  <si>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</si>
  <si>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</si>
  <si>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</si>
  <si>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</si>
  <si>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</si>
  <si>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</si>
  <si>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</si>
  <si>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</si>
  <si>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</si>
  <si>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</si>
  <si>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</si>
  <si>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</si>
  <si>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</si>
  <si>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</si>
  <si>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</si>
  <si>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</si>
  <si>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</si>
  <si>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</si>
  <si>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</si>
  <si>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</si>
  <si>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</si>
  <si>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</si>
  <si>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</si>
  <si>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</si>
  <si>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</si>
  <si>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</si>
  <si>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</si>
  <si>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</si>
  <si>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</si>
  <si>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</si>
  <si>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</si>
  <si>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</si>
  <si>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</si>
  <si>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</si>
  <si>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</si>
  <si>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</si>
  <si>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</si>
  <si>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</si>
  <si>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</si>
  <si>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</si>
  <si>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</si>
  <si>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</si>
  <si>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</si>
  <si>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</si>
  <si>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</si>
  <si>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</si>
  <si>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</si>
  <si>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</si>
  <si>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</si>
  <si>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</si>
  <si>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</si>
  <si>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</si>
  <si>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</si>
  <si>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</si>
  <si>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</si>
  <si>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</si>
  <si>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</si>
  <si>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</si>
  <si>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</si>
  <si>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</si>
  <si>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</si>
  <si>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</si>
  <si>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</si>
  <si>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</si>
  <si>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</si>
  <si>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</si>
  <si>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</si>
  <si>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</si>
  <si>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</si>
  <si>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</si>
  <si>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</si>
  <si>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</si>
  <si>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</si>
  <si>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</si>
  <si>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</si>
  <si>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</si>
  <si>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</si>
  <si>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</si>
  <si>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</si>
  <si>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</si>
  <si>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</si>
  <si>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</si>
  <si>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</si>
  <si>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</si>
  <si>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</si>
  <si>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</si>
  <si>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</si>
  <si>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</si>
  <si>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</si>
  <si>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</si>
  <si>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</si>
  <si>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</si>
  <si>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</si>
  <si>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</si>
  <si>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</si>
  <si>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</si>
  <si>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</si>
  <si>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</si>
  <si>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</si>
  <si>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</si>
  <si>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</si>
  <si>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</si>
  <si>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</si>
  <si>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</si>
  <si>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</si>
  <si>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</si>
  <si>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</si>
  <si>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</si>
  <si>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</si>
  <si>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</si>
  <si>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</si>
  <si>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</si>
  <si>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</si>
  <si>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</si>
  <si>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</si>
  <si>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</si>
  <si>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</si>
  <si>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</si>
  <si>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</si>
  <si>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</si>
  <si>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</si>
  <si>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</si>
  <si>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</si>
  <si>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</si>
  <si>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</si>
  <si>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</si>
  <si>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</si>
  <si>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</si>
  <si>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</si>
  <si>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</si>
  <si>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</si>
  <si>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</si>
  <si>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</si>
  <si>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</si>
  <si>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</si>
  <si>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</si>
  <si>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</si>
  <si>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</si>
  <si>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</si>
  <si>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</si>
  <si>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</si>
  <si>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</si>
  <si>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</si>
  <si>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</si>
  <si>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</si>
  <si>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</si>
  <si>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</si>
  <si>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</si>
  <si>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</si>
  <si>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</si>
  <si>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</si>
  <si>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</si>
  <si>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</si>
  <si>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</si>
  <si>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</si>
  <si>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</si>
  <si>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</si>
  <si>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</si>
  <si>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</si>
  <si>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</si>
  <si>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</si>
  <si>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</si>
  <si>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</si>
  <si>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</si>
  <si>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</si>
  <si>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</si>
  <si>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</si>
  <si>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</si>
  <si>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</si>
  <si>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</si>
  <si>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</si>
  <si>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</si>
  <si>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</si>
  <si>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</si>
  <si>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</si>
  <si>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</si>
  <si>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</si>
  <si>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</si>
  <si>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</si>
  <si>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</si>
  <si>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</si>
  <si>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</si>
  <si>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</si>
  <si>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</si>
  <si>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</si>
  <si>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</si>
  <si>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</si>
  <si>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</si>
  <si>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</si>
  <si>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</si>
  <si>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</si>
  <si>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</si>
  <si>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</si>
  <si>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</si>
  <si>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</si>
  <si>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</si>
  <si>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</si>
  <si>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</si>
  <si>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</si>
  <si>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</si>
  <si>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</si>
  <si>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</si>
  <si>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</si>
  <si>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</si>
  <si>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</si>
  <si>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</si>
  <si>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</si>
  <si>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</si>
  <si>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</si>
  <si>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</si>
  <si>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</si>
  <si>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</si>
  <si>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</si>
  <si>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</si>
  <si>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</si>
  <si>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</si>
  <si>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</si>
  <si>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</si>
  <si>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</si>
  <si>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</si>
  <si>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</si>
  <si>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</si>
  <si>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</si>
  <si>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</si>
  <si>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</si>
  <si>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</si>
  <si>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</si>
  <si>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</si>
  <si>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</si>
  <si>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</si>
  <si>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</si>
  <si>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</si>
  <si>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</si>
  <si>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</si>
  <si>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</si>
  <si>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</si>
  <si>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</si>
  <si>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</si>
  <si>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</si>
  <si>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</si>
  <si>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</si>
  <si>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</si>
  <si>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</si>
  <si>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</si>
  <si>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</si>
  <si>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</si>
  <si>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</si>
  <si>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</si>
  <si>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</si>
  <si>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</si>
  <si>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</si>
  <si>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</si>
  <si>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</si>
  <si>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</si>
  <si>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</si>
  <si>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</si>
  <si>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</si>
  <si>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</si>
  <si>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</si>
  <si>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</si>
  <si>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</si>
  <si>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</si>
  <si>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</si>
  <si>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</si>
  <si>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</si>
  <si>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</si>
  <si>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</si>
  <si>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</si>
  <si>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</si>
  <si>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</si>
  <si>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</si>
  <si>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</si>
  <si>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</si>
  <si>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</si>
  <si>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</si>
  <si>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</si>
  <si>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</si>
  <si>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</si>
  <si>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</si>
  <si>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</si>
  <si>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</si>
  <si>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</si>
  <si>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</si>
  <si>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</si>
  <si>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</si>
  <si>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</si>
  <si>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</si>
  <si>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</si>
  <si>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</si>
  <si>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</si>
  <si>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</si>
  <si>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</si>
  <si>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</si>
  <si>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</si>
  <si>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</si>
  <si>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</si>
  <si>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</si>
  <si>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</si>
  <si>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</si>
  <si>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</si>
  <si>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</si>
  <si>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</si>
  <si>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</si>
  <si>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</si>
  <si>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</si>
  <si>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</si>
  <si>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</si>
  <si>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</si>
  <si>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</si>
  <si>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</si>
  <si>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</si>
  <si>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</si>
  <si>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</si>
  <si>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</si>
  <si>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</si>
  <si>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</si>
  <si>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</si>
  <si>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</si>
  <si>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</si>
  <si>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</si>
  <si>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</si>
  <si>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</si>
  <si>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</si>
  <si>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</si>
  <si>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</si>
  <si>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</si>
  <si>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</si>
  <si>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</si>
  <si>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</si>
  <si>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</si>
  <si>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</si>
  <si>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</si>
  <si>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</si>
  <si>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</si>
  <si>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</si>
  <si>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</si>
  <si>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</si>
  <si>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</si>
  <si>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</si>
  <si>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</si>
  <si>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</si>
  <si>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</si>
  <si>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</si>
  <si>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</si>
  <si>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</si>
  <si>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</si>
  <si>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</si>
  <si>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</si>
  <si>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</si>
  <si>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</si>
  <si>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</si>
  <si>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</si>
  <si>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</si>
  <si>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</si>
  <si>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</si>
  <si>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</si>
  <si>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</si>
  <si>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</si>
  <si>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</si>
  <si>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</si>
  <si>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</si>
  <si>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</si>
  <si>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</si>
  <si>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</si>
  <si>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</si>
  <si>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</si>
  <si>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</si>
  <si>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</si>
  <si>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</si>
  <si>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</si>
  <si>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</si>
  <si>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</si>
  <si>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</si>
  <si>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</si>
  <si>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</si>
  <si>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</si>
  <si>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</si>
  <si>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</si>
  <si>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</si>
  <si>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</si>
  <si>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</si>
  <si>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</si>
  <si>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</si>
  <si>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</si>
  <si>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</si>
  <si>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</si>
  <si>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</si>
  <si>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</si>
  <si>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</si>
  <si>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</si>
  <si>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</si>
  <si>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</si>
  <si>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</si>
  <si>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</si>
  <si>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</si>
  <si>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</si>
  <si>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</si>
  <si>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</si>
  <si>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</si>
  <si>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</si>
  <si>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</si>
  <si>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</si>
  <si>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</si>
  <si>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</si>
  <si>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</si>
  <si>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</si>
  <si>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</si>
  <si>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</si>
  <si>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</si>
  <si>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</si>
  <si>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</si>
  <si>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</si>
  <si>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</si>
  <si>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</si>
  <si>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</si>
  <si>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</si>
  <si>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</si>
  <si>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</si>
  <si>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</si>
  <si>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</si>
  <si>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</si>
  <si>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</si>
  <si>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</si>
  <si>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</si>
  <si>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</si>
  <si>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</si>
  <si>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</si>
  <si>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</si>
  <si>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</si>
  <si>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</si>
  <si>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</si>
  <si>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</si>
  <si>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</si>
  <si>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</si>
  <si>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</si>
  <si>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</si>
  <si>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</si>
  <si>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</si>
  <si>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</si>
  <si>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</si>
  <si>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</si>
  <si>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</si>
  <si>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</si>
  <si>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</si>
  <si>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</si>
  <si>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</si>
  <si>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</si>
  <si>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</si>
  <si>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</si>
  <si>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</si>
  <si>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</si>
  <si>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</si>
  <si>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</si>
  <si>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</si>
  <si>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</si>
  <si>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</si>
  <si>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</si>
  <si>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</si>
  <si>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</si>
  <si>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</si>
  <si>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</si>
  <si>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</si>
  <si>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</si>
  <si>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</si>
  <si>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</si>
  <si>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</si>
  <si>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</si>
  <si>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</si>
  <si>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</si>
  <si>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</si>
  <si>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</si>
  <si>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</si>
  <si>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</si>
  <si>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</si>
  <si>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</si>
  <si>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</si>
  <si>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</si>
  <si>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</si>
  <si>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</si>
  <si>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</si>
  <si>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</si>
  <si>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</si>
  <si>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</si>
  <si>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</si>
  <si>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</si>
  <si>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</si>
  <si>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</si>
  <si>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</si>
  <si>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</si>
  <si>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</si>
  <si>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</si>
  <si>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</si>
  <si>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</si>
  <si>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</si>
  <si>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</si>
  <si>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</si>
  <si>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</si>
  <si>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</si>
  <si>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</si>
  <si>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</si>
  <si>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</si>
  <si>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</si>
  <si>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</si>
  <si>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</si>
  <si>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</si>
  <si>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</si>
  <si>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</si>
  <si>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</si>
  <si>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</si>
  <si>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</si>
  <si>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</si>
  <si>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</si>
  <si>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</si>
  <si>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</si>
  <si>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</si>
  <si>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</si>
  <si>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</si>
  <si>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</si>
  <si>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</si>
  <si>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</si>
  <si>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</si>
  <si>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</si>
  <si>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</si>
  <si>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</si>
  <si>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</si>
  <si>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</si>
  <si>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</si>
  <si>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</si>
  <si>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</si>
  <si>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</si>
  <si>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</si>
  <si>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</si>
  <si>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</si>
  <si>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</si>
  <si>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</si>
  <si>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</si>
  <si>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</si>
  <si>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</si>
  <si>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</si>
  <si>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</si>
  <si>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</si>
  <si>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</si>
  <si>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</si>
  <si>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</si>
  <si>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</si>
  <si>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</si>
  <si>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</si>
  <si>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</si>
  <si>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</si>
  <si>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</si>
  <si>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</si>
  <si>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</si>
  <si>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</si>
  <si>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</si>
  <si>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</si>
  <si>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</si>
  <si>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</si>
  <si>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</si>
  <si>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</si>
  <si>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</si>
  <si>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</si>
  <si>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</si>
  <si>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</si>
  <si>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</si>
  <si>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</si>
  <si>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</si>
  <si>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</si>
  <si>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</si>
  <si>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</si>
  <si>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</si>
  <si>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</si>
  <si>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</si>
  <si>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</si>
  <si>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</si>
  <si>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</si>
  <si>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</si>
  <si>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</si>
  <si>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</si>
  <si>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</si>
  <si>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</si>
  <si>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</si>
  <si>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</si>
  <si>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</si>
  <si>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</si>
  <si>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</si>
  <si>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</si>
  <si>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</si>
  <si>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</si>
  <si>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</si>
  <si>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</si>
  <si>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</si>
  <si>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</si>
  <si>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</si>
  <si>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</si>
  <si>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</si>
  <si>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</si>
  <si>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</si>
  <si>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</si>
  <si>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</si>
  <si>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</si>
  <si>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</si>
  <si>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</si>
  <si>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</si>
  <si>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</si>
  <si>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</si>
  <si>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</si>
  <si>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</si>
  <si>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</si>
  <si>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</si>
  <si>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</si>
  <si>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</si>
  <si>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</si>
  <si>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</si>
  <si>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</si>
  <si>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</si>
  <si>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</si>
  <si>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</si>
  <si>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</si>
  <si>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</si>
  <si>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</si>
  <si>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</si>
  <si>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</si>
  <si>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</si>
  <si>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</si>
  <si>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</si>
  <si>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</si>
  <si>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</si>
  <si>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</si>
  <si>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</si>
  <si>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</si>
  <si>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</si>
  <si>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</si>
  <si>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</si>
  <si>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</si>
  <si>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</si>
  <si>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</si>
  <si>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</si>
  <si>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</si>
  <si>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</si>
  <si>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</si>
  <si>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</si>
  <si>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</si>
  <si>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</si>
  <si>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</si>
  <si>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</si>
  <si>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</si>
  <si>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</si>
  <si>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</si>
  <si>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</si>
  <si>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</si>
  <si>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</si>
  <si>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</si>
  <si>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</si>
  <si>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</si>
  <si>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</si>
  <si>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</si>
  <si>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</si>
  <si>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</si>
  <si>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</si>
  <si>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</si>
  <si>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</si>
  <si>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</si>
  <si>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</si>
  <si>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</si>
  <si>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</si>
  <si>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</si>
  <si>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</si>
  <si>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</si>
  <si>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</si>
  <si>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</si>
  <si>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</si>
  <si>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</si>
  <si>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</si>
  <si>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</si>
  <si>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</si>
  <si>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</si>
  <si>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</si>
  <si>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</si>
  <si>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</si>
  <si>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</si>
  <si>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</si>
  <si>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</si>
  <si>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</si>
  <si>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</si>
  <si>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</si>
  <si>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</si>
  <si>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</si>
  <si>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</si>
  <si>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</si>
  <si>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</si>
  <si>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</si>
  <si>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</si>
  <si>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</si>
  <si>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</si>
  <si>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</si>
  <si>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</si>
  <si>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</si>
  <si>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</si>
  <si>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</si>
  <si>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</si>
  <si>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</si>
  <si>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</si>
  <si>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</si>
  <si>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</si>
  <si>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</si>
  <si>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</si>
  <si>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</si>
  <si>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</si>
  <si>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</si>
  <si>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</si>
  <si>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</si>
  <si>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</si>
  <si>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</si>
  <si>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</si>
  <si>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</si>
  <si>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</si>
  <si>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</si>
  <si>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</si>
  <si>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</si>
  <si>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</si>
  <si>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</si>
  <si>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</si>
  <si>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</si>
  <si>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</si>
  <si>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</si>
  <si>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</si>
  <si>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</si>
  <si>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</si>
  <si>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</si>
  <si>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</si>
  <si>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</si>
  <si>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</si>
  <si>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</si>
  <si>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</si>
  <si>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</si>
  <si>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</si>
  <si>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</si>
  <si>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</si>
  <si>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</si>
  <si>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</si>
  <si>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</si>
  <si>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</si>
  <si>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</si>
  <si>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</si>
  <si>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</si>
  <si>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</si>
  <si>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</si>
  <si>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</si>
  <si>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</si>
  <si>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</si>
  <si>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</si>
  <si>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</si>
  <si>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</si>
  <si>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</si>
  <si>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</si>
  <si>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</si>
  <si>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</si>
  <si>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</si>
  <si>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</si>
  <si>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</si>
  <si>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</si>
  <si>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</si>
  <si>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</si>
  <si>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</si>
  <si>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</si>
  <si>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</si>
  <si>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</si>
  <si>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</si>
  <si>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</si>
  <si>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</si>
  <si>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</si>
  <si>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</si>
  <si>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</si>
  <si>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</si>
  <si>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</si>
  <si>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</si>
  <si>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</si>
  <si>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</si>
  <si>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</si>
  <si>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</si>
  <si>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</si>
  <si>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</si>
  <si>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</si>
  <si>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</si>
  <si>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</si>
  <si>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</si>
  <si>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</si>
  <si>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</si>
  <si>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</si>
  <si>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</si>
  <si>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</si>
  <si>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</si>
  <si>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</si>
  <si>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</si>
  <si>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</si>
  <si>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</si>
  <si>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</si>
  <si>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</si>
  <si>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</si>
  <si>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</si>
  <si>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</si>
  <si>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</si>
  <si>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</si>
  <si>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</si>
  <si>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</si>
  <si>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</si>
  <si>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</si>
  <si>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</si>
  <si>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</si>
  <si>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</si>
  <si>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</si>
  <si>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</si>
  <si>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</si>
  <si>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</si>
  <si>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</si>
  <si>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</si>
  <si>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</si>
  <si>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</si>
  <si>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</si>
  <si>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</si>
  <si>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</si>
  <si>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</si>
  <si>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</si>
  <si>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</si>
  <si>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</si>
  <si>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</si>
  <si>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</si>
  <si>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</si>
  <si>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</si>
  <si>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</si>
  <si>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</si>
  <si>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</si>
  <si>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</si>
  <si>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</si>
  <si>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</si>
  <si>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</si>
  <si>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</si>
  <si>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</si>
  <si>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</si>
  <si>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</si>
  <si>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</si>
  <si>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</si>
  <si>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</si>
  <si>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</si>
  <si>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</si>
  <si>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</si>
  <si>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</si>
  <si>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</si>
  <si>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</si>
  <si>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</si>
  <si>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</si>
  <si>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</si>
  <si>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</si>
  <si>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</si>
  <si>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</si>
  <si>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</si>
  <si>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</si>
  <si>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</si>
  <si>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</si>
  <si>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</si>
  <si>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</si>
  <si>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</si>
  <si>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</si>
  <si>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</si>
  <si>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</si>
  <si>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</si>
  <si>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</si>
  <si>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</si>
  <si>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</si>
  <si>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</si>
  <si>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</si>
  <si>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</si>
  <si>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</si>
  <si>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</si>
  <si>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</si>
  <si>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</si>
  <si>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</si>
  <si>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</si>
  <si>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</si>
  <si>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</si>
  <si>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</si>
  <si>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</si>
  <si>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</si>
  <si>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</si>
  <si>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</si>
  <si>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</si>
  <si>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</si>
  <si>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</si>
  <si>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</si>
  <si>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</si>
  <si>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</si>
  <si>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</si>
  <si>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</si>
  <si>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</si>
  <si>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</si>
  <si>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</si>
  <si>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</si>
  <si>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</si>
  <si>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</si>
  <si>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</si>
  <si>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</si>
  <si>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</si>
  <si>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</si>
  <si>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</si>
  <si>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</si>
  <si>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</si>
  <si>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</si>
  <si>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</si>
  <si>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</si>
  <si>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</si>
  <si>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</si>
  <si>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</si>
  <si>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</si>
  <si>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</si>
  <si>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</si>
  <si>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</si>
  <si>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</si>
  <si>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</si>
  <si>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</si>
  <si>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</si>
  <si>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</si>
  <si>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</si>
  <si>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</si>
  <si>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</si>
  <si>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</si>
  <si>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</si>
  <si>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</si>
  <si>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</si>
  <si>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</si>
  <si>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</si>
  <si>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</si>
  <si>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</si>
  <si>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</si>
  <si>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</si>
  <si>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</si>
  <si>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</si>
  <si>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</si>
  <si>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</si>
  <si>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</si>
  <si>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</si>
  <si>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</si>
  <si>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</si>
  <si>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</si>
  <si>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</si>
  <si>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</si>
  <si>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</si>
  <si>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</si>
  <si>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</si>
  <si>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</si>
  <si>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</si>
  <si>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</si>
  <si>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</si>
  <si>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</si>
  <si>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</si>
  <si>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</si>
  <si>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</si>
  <si>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</si>
  <si>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</si>
  <si>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</si>
  <si>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</si>
  <si>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</si>
  <si>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</si>
  <si>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</si>
  <si>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</si>
  <si>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</si>
  <si>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</si>
  <si>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</si>
  <si>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</si>
  <si>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</si>
  <si>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</si>
  <si>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</si>
  <si>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</si>
  <si>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</si>
  <si>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</si>
  <si>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</si>
  <si>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</si>
  <si>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</si>
  <si>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</si>
  <si>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</si>
  <si>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</si>
  <si>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</si>
  <si>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</si>
  <si>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</si>
  <si>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</si>
  <si>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</si>
  <si>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</si>
  <si>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</si>
  <si>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</si>
  <si>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</si>
  <si>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</si>
  <si>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</si>
  <si>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</si>
  <si>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</si>
  <si>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</si>
  <si>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</si>
  <si>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</si>
  <si>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</si>
  <si>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</si>
  <si>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</si>
  <si>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</si>
  <si>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</si>
  <si>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</si>
  <si>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</si>
  <si>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</si>
  <si>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</si>
  <si>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</si>
  <si>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</si>
  <si>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</si>
  <si>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</si>
  <si>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</si>
  <si>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</si>
  <si>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</si>
  <si>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</si>
  <si>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</si>
  <si>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</si>
  <si>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</si>
  <si>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</si>
  <si>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</si>
  <si>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</si>
  <si>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</si>
  <si>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</si>
  <si>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</si>
  <si>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</si>
  <si>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</si>
  <si>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</si>
  <si>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</si>
  <si>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</si>
  <si>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</si>
  <si>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</si>
  <si>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</si>
  <si>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</si>
  <si>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</si>
  <si>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</si>
  <si>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</si>
  <si>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</si>
  <si>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</si>
  <si>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</si>
  <si>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</si>
  <si>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</si>
  <si>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</si>
  <si>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</si>
  <si>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</si>
  <si>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</si>
  <si>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</si>
  <si>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</si>
  <si>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</si>
  <si>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</si>
  <si>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</si>
  <si>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</si>
  <si>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</si>
  <si>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</si>
  <si>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</si>
  <si>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</si>
  <si>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</si>
  <si>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</si>
  <si>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</si>
  <si>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</si>
  <si>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</si>
  <si>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</si>
  <si>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</si>
  <si>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</si>
  <si>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</si>
  <si>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</si>
  <si>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</si>
  <si>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</si>
  <si>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</si>
  <si>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</si>
  <si>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</si>
  <si>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</si>
  <si>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</si>
  <si>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</si>
  <si>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</si>
  <si>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</si>
  <si>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</si>
  <si>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</si>
  <si>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</si>
  <si>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</si>
  <si>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</si>
  <si>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</si>
  <si>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</si>
  <si>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</si>
  <si>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</si>
  <si>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</si>
  <si>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</si>
  <si>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</si>
  <si>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</si>
  <si>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</si>
  <si>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</si>
  <si>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</si>
  <si>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</si>
  <si>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</si>
  <si>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</si>
  <si>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</si>
  <si>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</si>
  <si>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</si>
  <si>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</si>
  <si>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</si>
  <si>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</si>
  <si>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</si>
  <si>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</si>
  <si>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</si>
  <si>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</si>
  <si>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</si>
  <si>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</si>
  <si>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</si>
  <si>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</si>
  <si>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</si>
  <si>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</si>
  <si>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</si>
  <si>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</si>
  <si>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</si>
  <si>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</si>
  <si>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</si>
  <si>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</si>
  <si>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</si>
  <si>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</si>
  <si>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</si>
  <si>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</si>
  <si>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</si>
  <si>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</si>
  <si>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</si>
  <si>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</si>
  <si>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</si>
  <si>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</si>
  <si>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</si>
  <si>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</si>
  <si>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</si>
  <si>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</si>
  <si>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</si>
  <si>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</si>
  <si>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</si>
  <si>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</si>
  <si>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</si>
  <si>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</si>
  <si>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</si>
  <si>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</si>
  <si>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</si>
  <si>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</si>
  <si>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</si>
  <si>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</si>
  <si>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</si>
  <si>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</si>
  <si>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</si>
  <si>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</si>
  <si>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</si>
  <si>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</si>
  <si>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</si>
  <si>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</si>
  <si>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</si>
  <si>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</si>
  <si>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</si>
  <si>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</si>
  <si>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</si>
  <si>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</si>
  <si>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</si>
  <si>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</si>
  <si>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</si>
  <si>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</si>
  <si>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</si>
  <si>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</si>
  <si>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</si>
  <si>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</si>
  <si>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</si>
  <si>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</si>
  <si>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</si>
  <si>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</si>
  <si>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</si>
  <si>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</si>
  <si>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</si>
  <si>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</si>
  <si>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</si>
  <si>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</si>
  <si>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</si>
  <si>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</si>
  <si>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</si>
  <si>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</si>
  <si>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</si>
  <si>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</si>
  <si>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</si>
  <si>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</si>
  <si>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</si>
  <si>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</si>
  <si>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</si>
  <si>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</si>
  <si>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</si>
  <si>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</si>
  <si>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</si>
  <si>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</si>
  <si>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</si>
  <si>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</si>
  <si>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</si>
  <si>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</si>
  <si>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</si>
  <si>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</si>
  <si>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</si>
  <si>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</si>
  <si>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</si>
  <si>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</si>
  <si>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</si>
  <si>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</si>
  <si>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</si>
  <si>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</si>
  <si>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</si>
  <si>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</si>
  <si>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</si>
  <si>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</si>
  <si>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</si>
  <si>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</si>
  <si>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</si>
  <si>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</si>
  <si>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</si>
  <si>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</si>
  <si>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</si>
  <si>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</si>
  <si>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</si>
  <si>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</si>
  <si>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</si>
  <si>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</si>
  <si>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</si>
  <si>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</si>
  <si>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</si>
  <si>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</si>
  <si>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</si>
  <si>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</si>
  <si>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</si>
  <si>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</si>
  <si>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</si>
  <si>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</si>
  <si>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</si>
  <si>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</si>
  <si>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</si>
  <si>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</si>
  <si>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</si>
  <si>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</si>
  <si>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</si>
  <si>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</si>
  <si>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</si>
  <si>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</si>
  <si>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</si>
  <si>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</si>
  <si>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</si>
  <si>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</si>
  <si>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</si>
  <si>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</si>
  <si>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</si>
  <si>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</si>
  <si>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</si>
  <si>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</si>
  <si>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</si>
  <si>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</si>
  <si>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</si>
  <si>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</si>
  <si>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</si>
  <si>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</si>
  <si>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</si>
  <si>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</si>
  <si>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</si>
  <si>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</si>
  <si>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</si>
  <si>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</si>
  <si>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</si>
  <si>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</si>
  <si>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</si>
  <si>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</si>
  <si>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</si>
  <si>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</si>
  <si>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</si>
  <si>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</si>
  <si>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</si>
  <si>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</si>
  <si>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</si>
  <si>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</si>
  <si>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</si>
  <si>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</si>
  <si>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</si>
  <si>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</si>
  <si>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</si>
  <si>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</si>
  <si>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</si>
  <si>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</si>
  <si>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</si>
  <si>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</si>
  <si>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</si>
  <si>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</si>
  <si>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</si>
  <si>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</si>
  <si>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</si>
  <si>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</si>
  <si>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</si>
  <si>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</si>
  <si>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</si>
  <si>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</si>
  <si>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</si>
  <si>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</si>
  <si>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</si>
  <si>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</si>
  <si>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</si>
  <si>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</si>
  <si>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</si>
  <si>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</si>
  <si>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</si>
  <si>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</si>
  <si>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</si>
  <si>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</si>
  <si>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</si>
  <si>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</si>
  <si>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</si>
  <si>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</si>
  <si>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</si>
  <si>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</si>
  <si>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</si>
  <si>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</si>
  <si>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</si>
  <si>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</si>
  <si>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</si>
  <si>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</si>
  <si>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</si>
  <si>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</si>
  <si>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</si>
  <si>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</si>
  <si>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</si>
  <si>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</si>
  <si>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</si>
  <si>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</si>
  <si>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</si>
  <si>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</si>
  <si>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</si>
  <si>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</si>
  <si>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</si>
  <si>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</si>
  <si>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</si>
  <si>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</si>
  <si>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</si>
  <si>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</si>
  <si>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</si>
  <si>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</si>
  <si>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</si>
  <si>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</si>
  <si>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</si>
  <si>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</si>
  <si>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</si>
  <si>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</si>
  <si>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</si>
  <si>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</si>
  <si>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</si>
  <si>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</si>
  <si>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</si>
  <si>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</si>
  <si>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</si>
  <si>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</si>
  <si>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</si>
  <si>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</si>
  <si>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</si>
  <si>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</si>
  <si>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</si>
  <si>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</si>
  <si>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</si>
  <si>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</si>
  <si>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</si>
  <si>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</si>
  <si>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</si>
  <si>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</si>
  <si>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</si>
  <si>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</si>
  <si>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</si>
  <si>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</si>
  <si>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</si>
  <si>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</si>
  <si>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</si>
  <si>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</si>
  <si>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</si>
  <si>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</si>
  <si>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</si>
  <si>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</si>
  <si>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</si>
  <si>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</si>
  <si>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</si>
  <si>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</si>
  <si>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</si>
  <si>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</si>
  <si>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</si>
  <si>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</si>
  <si>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</si>
  <si>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</si>
  <si>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</si>
  <si>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</si>
  <si>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</si>
  <si>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</si>
  <si>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</si>
  <si>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</si>
  <si>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</si>
  <si>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</si>
  <si>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</si>
  <si>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</si>
  <si>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</si>
  <si>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</si>
  <si>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</si>
  <si>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</si>
  <si>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</si>
  <si>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</si>
  <si>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</si>
  <si>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</si>
  <si>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</si>
  <si>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</si>
  <si>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</si>
  <si>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</si>
  <si>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</si>
  <si>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</si>
  <si>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</si>
  <si>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</si>
  <si>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</si>
  <si>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</si>
  <si>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</si>
  <si>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</si>
  <si>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</si>
  <si>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</si>
  <si>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</si>
  <si>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</si>
  <si>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</si>
  <si>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</si>
  <si>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</si>
  <si>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</si>
  <si>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</si>
  <si>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</si>
  <si>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</si>
  <si>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</si>
  <si>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</si>
  <si>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</si>
  <si>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</si>
  <si>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</si>
  <si>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</si>
  <si>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</si>
  <si>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</si>
  <si>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</si>
  <si>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</si>
  <si>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</si>
  <si>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</si>
  <si>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</si>
  <si>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</si>
  <si>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</si>
  <si>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</si>
  <si>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</si>
  <si>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</si>
  <si>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</si>
  <si>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</si>
  <si>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</si>
  <si>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</si>
  <si>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</si>
  <si>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</si>
  <si>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</si>
  <si>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</si>
  <si>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</si>
  <si>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</si>
  <si>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</si>
  <si>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</si>
  <si>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</si>
  <si>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</si>
  <si>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</si>
  <si>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</si>
  <si>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</si>
  <si>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</si>
  <si>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</si>
  <si>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</si>
  <si>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</si>
  <si>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</si>
  <si>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</si>
  <si>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</si>
  <si>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</si>
  <si>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</si>
  <si>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</si>
  <si>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</si>
  <si>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</si>
  <si>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</si>
  <si>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</si>
  <si>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</si>
  <si>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</si>
  <si>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</si>
  <si>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</si>
  <si>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</si>
  <si>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</si>
  <si>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</si>
  <si>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</si>
  <si>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</si>
  <si>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</si>
  <si>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</si>
  <si>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</si>
  <si>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</si>
  <si>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</si>
  <si>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</si>
  <si>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</si>
  <si>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</si>
  <si>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</si>
  <si>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</si>
  <si>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</si>
  <si>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</si>
  <si>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</si>
  <si>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</si>
  <si>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</si>
  <si>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</si>
  <si>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</si>
  <si>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</si>
  <si>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</si>
  <si>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</si>
  <si>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</si>
  <si>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</si>
  <si>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</si>
  <si>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</si>
  <si>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</si>
  <si>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</si>
  <si>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</si>
  <si>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</si>
  <si>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</si>
  <si>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</si>
  <si>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</si>
  <si>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</si>
  <si>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</si>
  <si>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</si>
  <si>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</si>
  <si>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</si>
  <si>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</si>
  <si>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</si>
  <si>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</si>
  <si>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</si>
  <si>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</si>
  <si>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</si>
  <si>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</si>
  <si>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</si>
  <si>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</si>
  <si>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</si>
  <si>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</si>
  <si>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</si>
  <si>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</si>
  <si>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</si>
  <si>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</si>
  <si>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</si>
  <si>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</si>
  <si>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</si>
  <si>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</si>
  <si>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</si>
  <si>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</si>
  <si>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</si>
  <si>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</si>
  <si>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</si>
  <si>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</si>
  <si>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</si>
  <si>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</si>
  <si>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</si>
  <si>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</si>
  <si>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</si>
  <si>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</si>
  <si>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</si>
  <si>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</si>
  <si>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</si>
  <si>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</si>
  <si>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</si>
  <si>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</si>
  <si>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</si>
  <si>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</si>
  <si>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</si>
  <si>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</si>
  <si>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</si>
  <si>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</si>
  <si>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</si>
  <si>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</si>
  <si>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</si>
  <si>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</si>
  <si>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</si>
  <si>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</si>
  <si>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</si>
  <si>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</si>
  <si>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</si>
  <si>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</si>
  <si>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</si>
  <si>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</si>
  <si>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</si>
  <si>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</si>
  <si>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</si>
  <si>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</si>
  <si>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</si>
  <si>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</si>
  <si>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</si>
  <si>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</si>
  <si>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</si>
  <si>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</si>
  <si>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</si>
  <si>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</si>
  <si>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</si>
  <si>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</si>
  <si>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</si>
  <si>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</si>
  <si>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</si>
  <si>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</si>
  <si>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</si>
  <si>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</si>
  <si>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</si>
  <si>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</si>
  <si>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</si>
  <si>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</si>
  <si>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</si>
  <si>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</si>
  <si>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</si>
  <si>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</si>
  <si>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</si>
  <si>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</si>
  <si>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</si>
  <si>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</si>
  <si>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</si>
  <si>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</si>
  <si>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</si>
  <si>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</si>
  <si>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</si>
  <si>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</si>
  <si>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</si>
  <si>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</si>
  <si>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</si>
  <si>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</si>
  <si>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</si>
  <si>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</si>
  <si>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</si>
  <si>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</si>
  <si>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</si>
  <si>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</si>
  <si>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</si>
  <si>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</si>
  <si>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</si>
  <si>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</si>
  <si>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</si>
  <si>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</si>
  <si>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</si>
  <si>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</si>
  <si>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</si>
  <si>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</si>
  <si>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</si>
  <si>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</si>
  <si>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</si>
  <si>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</si>
  <si>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</si>
  <si>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</si>
  <si>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</si>
  <si>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</si>
  <si>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</si>
  <si>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</si>
  <si>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</si>
  <si>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</si>
  <si>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</si>
  <si>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</si>
  <si>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</si>
  <si>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</si>
  <si>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</si>
  <si>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</si>
  <si>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</si>
  <si>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</si>
  <si>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</si>
  <si>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</si>
  <si>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</si>
  <si>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</si>
  <si>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</si>
  <si>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</si>
  <si>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</si>
  <si>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</si>
  <si>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</si>
  <si>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</si>
  <si>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</si>
  <si>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</si>
  <si>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</si>
  <si>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</si>
  <si>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</si>
  <si>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</si>
  <si>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</si>
  <si>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</si>
  <si>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</si>
  <si>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</si>
  <si>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</si>
  <si>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</si>
  <si>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</si>
  <si>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</si>
  <si>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</si>
  <si>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</si>
  <si>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</si>
  <si>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</si>
  <si>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</si>
  <si>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</si>
  <si>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</si>
  <si>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</si>
  <si>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</si>
  <si>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</si>
  <si>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</si>
  <si>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</si>
  <si>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</si>
  <si>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</si>
  <si>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</si>
  <si>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</si>
  <si>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</si>
  <si>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</si>
  <si>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</si>
  <si>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</si>
  <si>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</si>
  <si>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</si>
  <si>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</si>
  <si>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</si>
  <si>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</si>
  <si>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</si>
  <si>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</si>
  <si>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</si>
  <si>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</si>
  <si>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</si>
  <si>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</si>
  <si>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</si>
  <si>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</si>
  <si>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</si>
  <si>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</si>
  <si>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</si>
  <si>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</si>
  <si>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</si>
  <si>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</si>
  <si>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</si>
  <si>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</si>
  <si>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</si>
  <si>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</si>
  <si>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</si>
  <si>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</si>
  <si>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</si>
  <si>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</si>
  <si>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</si>
  <si>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</si>
  <si>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</si>
  <si>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</si>
  <si>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</si>
  <si>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</si>
  <si>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</si>
  <si>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</si>
  <si>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</si>
  <si>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</si>
  <si>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</si>
  <si>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</si>
  <si>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</si>
  <si>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</si>
  <si>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</si>
  <si>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</si>
  <si>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</si>
  <si>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</si>
  <si>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</si>
  <si>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</si>
  <si>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</si>
  <si>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</si>
  <si>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</si>
  <si>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</si>
  <si>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</si>
  <si>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</si>
  <si>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</si>
  <si>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</si>
  <si>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</si>
  <si>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</si>
  <si>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</si>
  <si>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</si>
  <si>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</si>
  <si>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</si>
  <si>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</si>
  <si>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</si>
  <si>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</si>
  <si>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</si>
  <si>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</si>
  <si>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</si>
  <si>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</si>
  <si>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</si>
  <si>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</si>
  <si>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</si>
  <si>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</si>
  <si>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</si>
  <si>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</si>
  <si>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</si>
  <si>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</si>
  <si>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</si>
  <si>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</si>
  <si>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</si>
  <si>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</si>
  <si>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</si>
  <si>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</si>
  <si>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</si>
  <si>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</si>
  <si>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</si>
  <si>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</si>
  <si>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</si>
  <si>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</si>
  <si>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</si>
  <si>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</si>
  <si>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</si>
  <si>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</si>
  <si>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</si>
  <si>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</si>
  <si>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</si>
  <si>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</si>
  <si>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</si>
  <si>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</si>
  <si>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</si>
  <si>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</si>
  <si>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</si>
  <si>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</si>
  <si>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</si>
  <si>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</si>
  <si>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</si>
  <si>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</si>
  <si>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</si>
  <si>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</si>
  <si>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</si>
  <si>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</si>
  <si>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</si>
  <si>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</si>
  <si>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</si>
  <si>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</si>
  <si>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</si>
  <si>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</si>
  <si>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</si>
  <si>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</si>
  <si>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</si>
  <si>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</si>
  <si>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</si>
  <si>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</si>
  <si>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</si>
  <si>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</si>
  <si>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</si>
  <si>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</si>
  <si>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</si>
  <si>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</si>
  <si>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</si>
  <si>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</si>
  <si>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</si>
  <si>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</si>
  <si>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</si>
  <si>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</si>
  <si>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</si>
  <si>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</si>
  <si>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</si>
  <si>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</si>
  <si>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</si>
  <si>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</si>
  <si>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</si>
  <si>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</si>
  <si>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</si>
  <si>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</si>
  <si>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</si>
  <si>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</si>
  <si>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</si>
  <si>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</si>
  <si>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</si>
  <si>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</si>
  <si>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</si>
  <si>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</si>
  <si>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</si>
  <si>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</si>
  <si>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</si>
  <si>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</si>
  <si>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</si>
  <si>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</si>
  <si>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</si>
  <si>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</si>
  <si>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</si>
  <si>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</si>
  <si>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</si>
  <si>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</si>
  <si>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</si>
  <si>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</si>
  <si>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</si>
  <si>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</si>
  <si>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</si>
  <si>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</si>
  <si>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</si>
  <si>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</si>
  <si>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</si>
  <si>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</si>
  <si>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</si>
  <si>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</si>
  <si>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</si>
  <si>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</si>
  <si>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</si>
  <si>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</si>
  <si>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</si>
  <si>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</si>
  <si>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</si>
  <si>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</si>
  <si>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</si>
  <si>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</si>
  <si>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</si>
  <si>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</si>
  <si>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</si>
  <si>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</si>
  <si>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</si>
  <si>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</si>
  <si>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</si>
  <si>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</si>
  <si>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</si>
  <si>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</si>
  <si>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</si>
  <si>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</si>
  <si>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</si>
  <si>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</si>
  <si>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</si>
  <si>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</si>
  <si>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</si>
  <si>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</si>
  <si>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</si>
  <si>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</si>
  <si>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</si>
  <si>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</si>
  <si>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</si>
  <si>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</si>
  <si>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</si>
  <si>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</si>
  <si>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</si>
  <si>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</si>
  <si>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</si>
  <si>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</si>
  <si>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</si>
  <si>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</si>
  <si>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</si>
  <si>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</si>
  <si>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</si>
  <si>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</si>
  <si>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</si>
  <si>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</si>
  <si>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</si>
  <si>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</si>
  <si>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</si>
  <si>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</si>
  <si>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</si>
  <si>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</si>
  <si>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</si>
  <si>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</si>
  <si>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</si>
  <si>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</si>
  <si>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</si>
  <si>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</si>
  <si>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</si>
  <si>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</si>
  <si>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</si>
  <si>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</si>
  <si>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</si>
  <si>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</si>
  <si>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</si>
  <si>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</si>
  <si>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</si>
  <si>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</si>
  <si>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</si>
  <si>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</si>
  <si>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</si>
  <si>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</si>
  <si>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</si>
  <si>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</si>
  <si>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</si>
  <si>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</si>
  <si>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</si>
  <si>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</si>
  <si>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</si>
  <si>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</si>
  <si>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</si>
  <si>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</si>
  <si>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</si>
  <si>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</si>
  <si>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</si>
  <si>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</si>
  <si>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</si>
  <si>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</si>
  <si>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</si>
  <si>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</si>
  <si>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</si>
  <si>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</si>
  <si>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</si>
  <si>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</si>
  <si>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</si>
  <si>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</si>
  <si>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</si>
  <si>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</si>
  <si>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</si>
  <si>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</si>
  <si>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</si>
  <si>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</si>
  <si>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</si>
  <si>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</si>
  <si>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</si>
  <si>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</si>
  <si>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</si>
  <si>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</si>
  <si>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</si>
  <si>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</si>
  <si>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</si>
  <si>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</si>
  <si>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</si>
  <si>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</si>
  <si>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</si>
  <si>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</si>
  <si>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</si>
  <si>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</si>
  <si>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</si>
  <si>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</si>
  <si>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</si>
  <si>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</si>
  <si>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</si>
  <si>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</si>
  <si>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</si>
  <si>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</si>
  <si>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</si>
  <si>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</si>
  <si>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</si>
  <si>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</si>
  <si>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</si>
  <si>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</si>
  <si>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</si>
  <si>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</si>
  <si>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</si>
  <si>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</si>
  <si>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</si>
  <si>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</si>
  <si>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</si>
  <si>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</si>
  <si>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</si>
  <si>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</si>
  <si>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</si>
  <si>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</si>
  <si>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</si>
  <si>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</si>
  <si>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</si>
  <si>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</si>
  <si>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</si>
  <si>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</si>
  <si>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</si>
  <si>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</si>
  <si>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</si>
  <si>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</si>
  <si>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</si>
  <si>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</si>
  <si>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</si>
  <si>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</si>
  <si>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</si>
  <si>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</si>
  <si>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</si>
  <si>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</si>
  <si>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</si>
  <si>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</si>
  <si>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</si>
  <si>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</si>
  <si>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</si>
  <si>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</si>
  <si>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</si>
  <si>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</si>
  <si>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</si>
  <si>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</si>
  <si>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</si>
  <si>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</si>
  <si>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</si>
  <si>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</si>
  <si>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</si>
  <si>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</si>
  <si>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</si>
  <si>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</si>
  <si>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</si>
  <si>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</si>
  <si>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</si>
  <si>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</si>
  <si>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</si>
  <si>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</si>
  <si>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</si>
  <si>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</si>
  <si>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</si>
  <si>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</si>
  <si>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</si>
  <si>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</si>
  <si>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</si>
  <si>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</si>
  <si>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</si>
  <si>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</si>
  <si>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</si>
  <si>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</si>
  <si>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</si>
  <si>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</si>
  <si>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</si>
  <si>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</si>
  <si>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</si>
  <si>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</si>
  <si>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</si>
  <si>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</si>
  <si>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</si>
  <si>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</si>
  <si>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</si>
  <si>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</si>
  <si>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</si>
  <si>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</si>
  <si>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</si>
  <si>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</si>
  <si>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</si>
  <si>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</si>
  <si>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</si>
  <si>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</si>
  <si>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</si>
  <si>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</si>
  <si>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</si>
  <si>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</si>
  <si>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</si>
  <si>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</si>
  <si>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</si>
  <si>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</si>
  <si>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</si>
  <si>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</si>
  <si>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</si>
  <si>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</si>
  <si>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</si>
  <si>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</si>
  <si>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</si>
  <si>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</si>
  <si>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</si>
  <si>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</si>
  <si>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</si>
  <si>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</si>
  <si>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</si>
  <si>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</si>
  <si>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</si>
  <si>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</si>
  <si>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</si>
  <si>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</si>
  <si>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</si>
  <si>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</si>
  <si>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</si>
  <si>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</si>
  <si>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</si>
  <si>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</si>
  <si>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</si>
  <si>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</si>
  <si>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</si>
  <si>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</si>
  <si>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</si>
  <si>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</si>
  <si>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</si>
  <si>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</si>
  <si>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</si>
  <si>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</si>
  <si>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</si>
  <si>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</si>
  <si>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</si>
  <si>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</si>
  <si>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</si>
  <si>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</si>
  <si>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</si>
  <si>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</si>
  <si>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</si>
  <si>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</si>
  <si>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</si>
  <si>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</si>
  <si>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</si>
  <si>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</si>
  <si>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</si>
  <si>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</si>
  <si>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</si>
  <si>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</si>
  <si>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</si>
  <si>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</si>
  <si>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</si>
  <si>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</si>
  <si>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</si>
  <si>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</si>
  <si>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</si>
  <si>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</si>
  <si>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</si>
  <si>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</si>
  <si>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</si>
  <si>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</si>
  <si>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</si>
  <si>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</si>
  <si>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</si>
  <si>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</si>
  <si>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</si>
  <si>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</si>
  <si>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</si>
  <si>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</si>
  <si>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</si>
  <si>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</si>
  <si>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</si>
  <si>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</si>
  <si>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</si>
  <si>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</si>
  <si>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</si>
  <si>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</si>
  <si>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</si>
  <si>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</si>
  <si>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</si>
  <si>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</si>
  <si>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</si>
  <si>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</si>
  <si>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</si>
  <si>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</si>
  <si>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</si>
  <si>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</si>
  <si>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</si>
  <si>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</si>
  <si>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</si>
  <si>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</si>
  <si>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</si>
  <si>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</si>
  <si>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</si>
  <si>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</si>
  <si>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</si>
  <si>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</si>
  <si>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</si>
  <si>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</si>
  <si>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</si>
  <si>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</si>
  <si>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</si>
  <si>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</si>
  <si>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</si>
  <si>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</si>
  <si>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</si>
  <si>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</si>
  <si>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</si>
  <si>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</si>
  <si>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</si>
  <si>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</si>
  <si>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</si>
  <si>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</si>
  <si>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</si>
  <si>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</si>
  <si>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</si>
  <si>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</si>
  <si>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</si>
  <si>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</si>
  <si>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</si>
  <si>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</si>
  <si>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</si>
  <si>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</si>
  <si>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</si>
  <si>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</si>
  <si>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</si>
  <si>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</si>
  <si>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</si>
  <si>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</si>
  <si>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</si>
  <si>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</si>
  <si>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</si>
  <si>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</si>
  <si>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</si>
  <si>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</si>
  <si>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</si>
  <si>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</si>
  <si>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</si>
  <si>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</si>
  <si>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</si>
  <si>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</si>
  <si>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</si>
  <si>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</si>
  <si>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</si>
  <si>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</si>
  <si>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</si>
  <si>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</si>
  <si>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</si>
  <si>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</si>
  <si>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</si>
  <si>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</si>
  <si>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</si>
  <si>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</si>
  <si>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</si>
  <si>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</si>
  <si>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</si>
  <si>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</si>
  <si>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</si>
  <si>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</si>
  <si>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</si>
  <si>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</si>
  <si>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</si>
  <si>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</si>
  <si>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</si>
  <si>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</si>
  <si>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</si>
  <si>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</si>
  <si>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</si>
  <si>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</si>
  <si>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</si>
  <si>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</si>
  <si>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</si>
  <si>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</si>
  <si>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</si>
  <si>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</si>
  <si>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</si>
  <si>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</si>
  <si>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</si>
  <si>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</si>
  <si>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</si>
  <si>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</si>
  <si>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</si>
  <si>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</si>
  <si>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</si>
  <si>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</si>
  <si>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</si>
  <si>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</si>
  <si>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</si>
  <si>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</si>
  <si>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</si>
  <si>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</si>
  <si>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</si>
  <si>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</si>
  <si>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</si>
  <si>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</si>
  <si>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</si>
  <si>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</si>
  <si>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</si>
  <si>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</si>
  <si>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</si>
  <si>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</si>
  <si>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</si>
  <si>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</si>
  <si>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</si>
  <si>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</si>
  <si>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</si>
  <si>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</si>
  <si>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</si>
  <si>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</si>
  <si>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</si>
  <si>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</si>
  <si>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</si>
  <si>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</si>
  <si>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</si>
  <si>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</si>
  <si>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</si>
  <si>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</si>
  <si>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</si>
  <si>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</si>
  <si>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</si>
  <si>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</si>
  <si>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</si>
  <si>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</si>
  <si>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</si>
  <si>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</si>
  <si>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</si>
  <si>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</si>
  <si>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</si>
  <si>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</si>
  <si>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</si>
  <si>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</si>
  <si>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</si>
  <si>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</si>
  <si>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</si>
  <si>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</si>
  <si>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</si>
  <si>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</si>
  <si>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</si>
  <si>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</si>
  <si>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</si>
  <si>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</si>
  <si>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</si>
  <si>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</si>
  <si>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</si>
  <si>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</si>
  <si>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</si>
  <si>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</si>
  <si>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</si>
  <si>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</si>
  <si>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</si>
  <si>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</si>
  <si>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</si>
  <si>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</si>
  <si>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</si>
  <si>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</si>
  <si>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</si>
  <si>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</si>
  <si>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</si>
  <si>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</si>
  <si>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</si>
  <si>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</si>
  <si>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</si>
  <si>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</si>
  <si>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</si>
  <si>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</si>
  <si>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</si>
  <si>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</si>
  <si>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</si>
  <si>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</si>
  <si>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</si>
  <si>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</si>
  <si>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</si>
  <si>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</si>
  <si>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</si>
  <si>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</si>
  <si>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</si>
  <si>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</si>
  <si>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</si>
  <si>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</si>
  <si>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</si>
  <si>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</si>
  <si>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</si>
  <si>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</si>
  <si>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</si>
  <si>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</si>
  <si>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</si>
  <si>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</si>
  <si>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</si>
  <si>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</si>
  <si>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</si>
  <si>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</si>
  <si>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</si>
  <si>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</si>
  <si>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</si>
  <si>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</si>
  <si>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</si>
  <si>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</si>
  <si>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</si>
  <si>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</si>
  <si>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</si>
  <si>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</si>
  <si>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</si>
  <si>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</si>
  <si>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</si>
  <si>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</si>
  <si>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</si>
  <si>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</si>
  <si>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</si>
  <si>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</si>
  <si>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</si>
  <si>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</si>
  <si>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</si>
  <si>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</si>
  <si>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</si>
  <si>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</si>
  <si>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</si>
  <si>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</si>
  <si>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</si>
  <si>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</si>
  <si>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</si>
  <si>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</si>
  <si>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</si>
  <si>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</si>
  <si>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</si>
  <si>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</si>
  <si>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</si>
  <si>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</si>
  <si>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</si>
  <si>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</si>
  <si>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</si>
  <si>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</si>
  <si>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</si>
  <si>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</si>
  <si>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</si>
  <si>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</si>
  <si>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</si>
  <si>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</si>
  <si>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</si>
  <si>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</si>
  <si>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</si>
  <si>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</si>
  <si>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</si>
  <si>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</si>
  <si>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</si>
  <si>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</si>
  <si>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</si>
  <si>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</si>
  <si>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</si>
  <si>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</si>
  <si>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</si>
  <si>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</si>
  <si>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</si>
  <si>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</si>
  <si>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</si>
  <si>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</si>
  <si>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</si>
  <si>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</si>
  <si>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</si>
  <si>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</si>
  <si>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</si>
  <si>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</si>
  <si>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</si>
  <si>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</si>
  <si>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</si>
  <si>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</si>
  <si>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</si>
  <si>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</si>
  <si>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</si>
  <si>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</si>
  <si>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</si>
  <si>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</si>
  <si>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</si>
  <si>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</si>
  <si>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</si>
  <si>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</si>
  <si>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</si>
  <si>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</si>
  <si>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</si>
  <si>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</si>
  <si>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</si>
  <si>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</si>
  <si>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</si>
  <si>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</si>
  <si>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</si>
  <si>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</si>
  <si>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</si>
  <si>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</si>
  <si>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</si>
  <si>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</si>
  <si>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</si>
  <si>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</si>
  <si>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</si>
  <si>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</si>
  <si>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</si>
  <si>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</si>
  <si>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</si>
  <si>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</si>
  <si>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</si>
  <si>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</si>
  <si>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</si>
  <si>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</si>
  <si>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</si>
  <si>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</si>
  <si>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</si>
  <si>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</si>
  <si>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</si>
  <si>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</si>
  <si>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</si>
  <si>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</si>
  <si>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</si>
  <si>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</si>
  <si>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</si>
  <si>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</si>
  <si>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</si>
  <si>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</si>
  <si>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</si>
  <si>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</si>
  <si>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</si>
  <si>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</si>
  <si>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</si>
  <si>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</si>
  <si>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</si>
  <si>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</si>
  <si>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</si>
  <si>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</si>
  <si>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</si>
  <si>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</si>
  <si>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</si>
  <si>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</si>
  <si>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</si>
  <si>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</si>
  <si>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</si>
  <si>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</si>
  <si>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</si>
  <si>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</si>
  <si>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</si>
  <si>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</si>
  <si>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</si>
  <si>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</si>
  <si>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</si>
  <si>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</si>
  <si>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</si>
  <si>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</si>
  <si>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</si>
  <si>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</si>
  <si>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</si>
  <si>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</si>
  <si>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</si>
  <si>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</si>
  <si>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</si>
  <si>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</si>
  <si>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</si>
  <si>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</si>
  <si>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</si>
  <si>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</si>
  <si>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</si>
  <si>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</si>
  <si>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</si>
  <si>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</si>
  <si>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</si>
  <si>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</si>
  <si>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</si>
  <si>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</si>
  <si>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</si>
  <si>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</si>
  <si>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</si>
  <si>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</si>
  <si>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</si>
  <si>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</si>
  <si>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</si>
  <si>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</si>
  <si>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</si>
  <si>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</si>
  <si>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</si>
  <si>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</si>
  <si>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</si>
  <si>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</si>
  <si>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</si>
  <si>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</si>
  <si>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</si>
  <si>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</si>
  <si>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</si>
  <si>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</si>
  <si>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</si>
  <si>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</si>
  <si>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</si>
  <si>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</si>
  <si>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</si>
  <si>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</si>
  <si>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</si>
  <si>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</si>
  <si>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</si>
  <si>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</si>
  <si>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</si>
  <si>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</si>
  <si>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</si>
  <si>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</si>
  <si>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</si>
  <si>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</si>
  <si>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</si>
  <si>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</si>
  <si>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</si>
  <si>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</si>
  <si>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</si>
  <si>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</si>
  <si>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</si>
  <si>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</si>
  <si>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</si>
  <si>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</si>
  <si>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</si>
  <si>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</si>
  <si>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</si>
  <si>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</si>
  <si>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</si>
  <si>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</si>
  <si>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</si>
  <si>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</si>
  <si>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</si>
  <si>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</si>
  <si>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</si>
  <si>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</si>
  <si>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</si>
  <si>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</si>
  <si>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</si>
  <si>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</si>
  <si>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</si>
  <si>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</si>
  <si>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</si>
  <si>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</si>
  <si>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</si>
  <si>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</si>
  <si>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</si>
  <si>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</si>
  <si>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</si>
  <si>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</si>
  <si>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</si>
  <si>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</si>
  <si>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</si>
  <si>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</si>
  <si>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</si>
  <si>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</si>
  <si>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</si>
  <si>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</si>
  <si>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</si>
  <si>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</si>
  <si>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</si>
  <si>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</si>
  <si>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</si>
  <si>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</si>
  <si>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</si>
  <si>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</si>
  <si>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</si>
  <si>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</si>
  <si>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</si>
  <si>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</si>
  <si>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</si>
  <si>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</si>
  <si>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</si>
  <si>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</si>
  <si>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</si>
  <si>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</si>
  <si>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</si>
  <si>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</si>
  <si>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</si>
  <si>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</si>
  <si>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</si>
  <si>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</si>
  <si>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</si>
  <si>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</si>
  <si>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</si>
  <si>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</si>
  <si>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</si>
  <si>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</si>
  <si>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</si>
  <si>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</si>
  <si>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</si>
  <si>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</si>
  <si>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</si>
  <si>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</si>
  <si>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</si>
  <si>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</si>
  <si>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</si>
  <si>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</si>
  <si>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</si>
  <si>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</si>
  <si>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</si>
  <si>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</si>
  <si>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</si>
  <si>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</si>
  <si>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</si>
  <si>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</si>
  <si>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</si>
  <si>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</si>
  <si>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</si>
  <si>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</si>
  <si>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</si>
  <si>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</si>
  <si>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</si>
  <si>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</si>
  <si>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</si>
  <si>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</si>
  <si>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</si>
  <si>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</si>
  <si>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</si>
  <si>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</si>
  <si>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</si>
  <si>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</si>
  <si>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</si>
  <si>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</si>
  <si>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</si>
  <si>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</si>
  <si>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</si>
  <si>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</si>
  <si>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</si>
  <si>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</si>
  <si>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</si>
  <si>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</si>
  <si>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</si>
  <si>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</si>
  <si>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</si>
  <si>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</si>
  <si>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</si>
  <si>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</si>
  <si>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</si>
  <si>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</si>
  <si>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</si>
  <si>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</si>
  <si>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</si>
  <si>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</si>
  <si>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</si>
  <si>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</si>
  <si>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</si>
  <si>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</si>
  <si>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</si>
  <si>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</si>
  <si>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</si>
  <si>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</si>
  <si>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</si>
  <si>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</si>
  <si>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</si>
  <si>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</si>
  <si>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</si>
  <si>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</si>
  <si>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</si>
  <si>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</si>
  <si>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</si>
  <si>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</si>
  <si>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</si>
  <si>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</si>
  <si>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</si>
  <si>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</si>
  <si>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</si>
  <si>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</si>
  <si>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</si>
  <si>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</si>
  <si>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</si>
  <si>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</si>
  <si>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</si>
  <si>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</si>
  <si>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</si>
  <si>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</si>
  <si>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</si>
  <si>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</si>
  <si>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</si>
  <si>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</si>
  <si>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</si>
  <si>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</si>
  <si>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</si>
  <si>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</si>
  <si>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</si>
  <si>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</si>
  <si>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</si>
  <si>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</si>
  <si>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</si>
  <si>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</si>
  <si>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</si>
  <si>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</si>
  <si>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</si>
  <si>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</si>
  <si>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</si>
  <si>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</si>
  <si>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</si>
  <si>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</si>
  <si>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</si>
  <si>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</si>
  <si>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</si>
  <si>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</si>
  <si>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</si>
  <si>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</si>
  <si>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</si>
  <si>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</si>
  <si>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</si>
  <si>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</si>
  <si>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</si>
  <si>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</si>
  <si>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</si>
  <si>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</si>
  <si>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</si>
  <si>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</si>
  <si>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</si>
  <si>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</si>
  <si>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</si>
  <si>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</si>
  <si>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</si>
  <si>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</si>
  <si>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</si>
  <si>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</si>
  <si>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</si>
  <si>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</si>
  <si>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</si>
  <si>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</si>
  <si>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</si>
  <si>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</si>
  <si>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</si>
  <si>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</si>
  <si>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</si>
  <si>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</si>
  <si>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</si>
  <si>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</si>
  <si>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</si>
  <si>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</si>
  <si>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</si>
  <si>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</si>
  <si>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</si>
  <si>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</si>
  <si>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</si>
  <si>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</si>
  <si>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</si>
  <si>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</si>
  <si>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</si>
  <si>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</si>
  <si>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</si>
  <si>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</si>
  <si>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</si>
  <si>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</si>
  <si>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</si>
  <si>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</si>
  <si>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</si>
  <si>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</si>
  <si>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</si>
  <si>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</si>
  <si>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</si>
  <si>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</si>
  <si>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</si>
  <si>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</si>
  <si>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</si>
  <si>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</si>
  <si>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</si>
  <si>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</si>
  <si>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</si>
  <si>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</si>
  <si>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</si>
  <si>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</si>
  <si>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</si>
  <si>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</si>
  <si>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</si>
  <si>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</si>
  <si>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</si>
  <si>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</si>
  <si>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</si>
  <si>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</si>
  <si>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</si>
  <si>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</si>
  <si>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</si>
  <si>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</si>
  <si>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</si>
  <si>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</si>
  <si>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</si>
  <si>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</si>
  <si>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</si>
  <si>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</si>
  <si>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</si>
  <si>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</si>
  <si>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</si>
  <si>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</si>
  <si>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</si>
  <si>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</si>
  <si>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</si>
  <si>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</si>
  <si>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</si>
  <si>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</si>
  <si>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</si>
  <si>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</si>
  <si>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</si>
  <si>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</si>
  <si>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</si>
  <si>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</si>
  <si>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</si>
  <si>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</si>
  <si>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</si>
  <si>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</si>
  <si>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</si>
  <si>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</si>
  <si>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</si>
  <si>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</si>
  <si>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</si>
  <si>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</si>
  <si>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</si>
  <si>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</si>
  <si>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</si>
  <si>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</si>
  <si>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</si>
  <si>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</si>
  <si>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</si>
  <si>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</si>
  <si>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</si>
  <si>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</si>
  <si>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</si>
  <si>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</si>
  <si>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</si>
  <si>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</si>
  <si>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</si>
  <si>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</si>
  <si>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</si>
  <si>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</si>
  <si>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</si>
  <si>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</si>
  <si>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</si>
  <si>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</si>
  <si>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</si>
  <si>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</si>
  <si>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</si>
  <si>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</si>
  <si>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</si>
  <si>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</si>
  <si>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</si>
  <si>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</si>
  <si>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</si>
  <si>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</si>
  <si>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</si>
  <si>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</si>
  <si>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</si>
  <si>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</si>
  <si>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</si>
  <si>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</si>
  <si>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</si>
  <si>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</si>
  <si>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</si>
  <si>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</si>
  <si>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</si>
  <si>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</si>
  <si>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</si>
  <si>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</si>
  <si>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</si>
  <si>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</si>
  <si>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</si>
  <si>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</si>
  <si>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</si>
  <si>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</si>
  <si>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</si>
  <si>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</si>
  <si>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</si>
  <si>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</si>
  <si>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</si>
  <si>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</si>
  <si>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</si>
  <si>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</si>
  <si>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</si>
  <si>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</si>
  <si>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</si>
  <si>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</si>
  <si>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</si>
  <si>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</si>
  <si>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</si>
  <si>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</si>
  <si>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</si>
  <si>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</si>
  <si>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</si>
  <si>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</si>
  <si>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</si>
  <si>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</si>
  <si>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</si>
  <si>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</si>
  <si>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</si>
  <si>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</si>
  <si>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</si>
  <si>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</si>
  <si>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</si>
  <si>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</si>
  <si>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</si>
  <si>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</si>
  <si>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</si>
  <si>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</si>
  <si>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</si>
  <si>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</si>
  <si>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</si>
  <si>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</si>
  <si>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</si>
  <si>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</si>
  <si>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</si>
  <si>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</si>
  <si>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</si>
  <si>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</si>
  <si>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</si>
  <si>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</si>
  <si>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</si>
  <si>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</si>
  <si>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</si>
  <si>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</si>
  <si>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</si>
  <si>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</si>
  <si>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</si>
  <si>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</si>
  <si>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</si>
  <si>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</si>
  <si>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</si>
  <si>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</si>
  <si>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</si>
  <si>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</si>
  <si>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</si>
  <si>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</si>
  <si>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</si>
  <si>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</si>
  <si>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</si>
  <si>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</si>
  <si>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</si>
  <si>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</si>
  <si>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</si>
  <si>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</si>
  <si>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</si>
  <si>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</si>
  <si>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</si>
  <si>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</si>
  <si>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</si>
  <si>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</si>
  <si>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</si>
  <si>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</si>
  <si>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</si>
  <si>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</si>
  <si>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</si>
  <si>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</si>
  <si>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</si>
  <si>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</si>
  <si>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</si>
  <si>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</si>
  <si>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</si>
  <si>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</si>
  <si>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</si>
  <si>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</si>
  <si>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</si>
  <si>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</si>
  <si>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</si>
  <si>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</si>
  <si>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</si>
  <si>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</si>
  <si>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</si>
  <si>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</si>
  <si>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</si>
  <si>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</si>
  <si>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</si>
  <si>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</si>
  <si>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</si>
  <si>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</si>
  <si>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</si>
  <si>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</si>
  <si>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</si>
  <si>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</si>
  <si>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</si>
  <si>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</si>
  <si>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</si>
  <si>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</si>
  <si>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</si>
  <si>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</si>
  <si>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</si>
  <si>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</si>
  <si>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</si>
  <si>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</si>
  <si>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</si>
  <si>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</si>
  <si>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</si>
  <si>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</si>
  <si>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</si>
  <si>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</si>
  <si>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</si>
  <si>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</si>
  <si>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</si>
  <si>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</si>
  <si>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</si>
  <si>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</si>
  <si>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</si>
  <si>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</si>
  <si>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</si>
  <si>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</si>
  <si>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</si>
  <si>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</si>
  <si>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</si>
  <si>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</si>
  <si>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</si>
  <si>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</si>
  <si>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</si>
  <si>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</si>
  <si>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</si>
  <si>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</si>
  <si>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</si>
  <si>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</si>
  <si>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</si>
  <si>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</si>
  <si>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</si>
  <si>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</si>
  <si>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</si>
  <si>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</si>
  <si>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</si>
  <si>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</si>
  <si>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</si>
  <si>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</si>
  <si>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</si>
  <si>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</si>
  <si>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</si>
  <si>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</si>
  <si>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</si>
  <si>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</si>
  <si>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</si>
  <si>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</si>
  <si>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</si>
  <si>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</si>
  <si>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</si>
  <si>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</si>
  <si>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</si>
  <si>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</si>
  <si>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</si>
  <si>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</si>
  <si>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</si>
  <si>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</si>
  <si>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</si>
  <si>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</si>
  <si>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</si>
  <si>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</si>
  <si>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</si>
  <si>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</si>
  <si>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</si>
  <si>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</si>
  <si>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</si>
  <si>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</si>
  <si>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</si>
  <si>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</si>
  <si>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</si>
  <si>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</si>
  <si>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</si>
  <si>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</si>
  <si>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</si>
  <si>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</si>
  <si>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</si>
  <si>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</si>
  <si>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</si>
  <si>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</si>
  <si>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</si>
  <si>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</si>
  <si>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</si>
  <si>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</si>
  <si>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</si>
  <si>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</si>
  <si>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</si>
  <si>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</si>
  <si>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</si>
  <si>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</si>
  <si>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</si>
  <si>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</si>
  <si>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</si>
  <si>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</si>
  <si>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</si>
  <si>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</si>
  <si>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</si>
  <si>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</si>
  <si>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</si>
  <si>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</si>
  <si>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</si>
  <si>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</si>
  <si>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</si>
  <si>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</si>
  <si>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</si>
  <si>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</si>
  <si>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</si>
  <si>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</si>
  <si>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</si>
  <si>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</si>
  <si>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</si>
  <si>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</si>
  <si>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</si>
  <si>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</si>
  <si>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</si>
  <si>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</si>
  <si>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</si>
  <si>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</si>
  <si>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</si>
  <si>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</si>
  <si>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</si>
  <si>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</si>
  <si>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</si>
  <si>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</si>
  <si>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</si>
  <si>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</si>
  <si>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</si>
  <si>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</si>
  <si>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</si>
  <si>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</si>
  <si>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</si>
  <si>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</si>
  <si>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</si>
  <si>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</si>
  <si>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</si>
  <si>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</si>
  <si>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</si>
  <si>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</si>
  <si>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</si>
  <si>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</si>
  <si>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</si>
  <si>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</si>
  <si>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</si>
  <si>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</si>
  <si>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</si>
  <si>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</si>
  <si>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</si>
  <si>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</si>
  <si>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</si>
  <si>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</si>
  <si>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</si>
  <si>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</si>
  <si>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</si>
  <si>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</si>
  <si>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</si>
  <si>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</si>
  <si>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</si>
  <si>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</si>
  <si>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</si>
  <si>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</si>
  <si>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</si>
  <si>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</si>
  <si>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</si>
  <si>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</si>
  <si>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</si>
  <si>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</si>
  <si>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</si>
  <si>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</si>
  <si>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</si>
  <si>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</si>
  <si>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</si>
  <si>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</si>
  <si>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</si>
  <si>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</si>
  <si>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</si>
  <si>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</si>
  <si>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</si>
  <si>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</si>
  <si>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</si>
  <si>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</si>
  <si>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</si>
  <si>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</si>
  <si>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</si>
  <si>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</si>
  <si>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</si>
  <si>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</si>
  <si>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</si>
  <si>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</si>
  <si>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</si>
  <si>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</si>
  <si>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</si>
  <si>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</si>
  <si>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</si>
  <si>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</si>
  <si>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</si>
  <si>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</si>
  <si>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</si>
  <si>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</si>
  <si>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</si>
  <si>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</si>
  <si>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</si>
  <si>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</si>
  <si>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</si>
  <si>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</si>
  <si>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</si>
  <si>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</si>
  <si>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</si>
  <si>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</si>
  <si>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</si>
  <si>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</si>
  <si>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</si>
  <si>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</si>
  <si>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</si>
  <si>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</si>
  <si>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</si>
  <si>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</si>
  <si>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</si>
  <si>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</si>
  <si>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</si>
  <si>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</si>
  <si>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</si>
  <si>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</si>
  <si>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</si>
  <si>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</si>
  <si>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</si>
  <si>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</si>
  <si>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</si>
  <si>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</si>
  <si>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</si>
  <si>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</si>
  <si>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</si>
  <si>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</si>
  <si>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</si>
  <si>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</si>
  <si>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</si>
  <si>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</si>
  <si>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</si>
  <si>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</si>
  <si>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</si>
  <si>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</si>
  <si>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</si>
  <si>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</si>
  <si>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</si>
  <si>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</si>
  <si>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</si>
  <si>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</si>
  <si>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</si>
  <si>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</si>
  <si>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</si>
  <si>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</si>
  <si>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</si>
  <si>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</si>
  <si>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</si>
  <si>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</si>
  <si>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</si>
  <si>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</si>
  <si>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</si>
  <si>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</si>
  <si>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</si>
  <si>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</si>
  <si>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</si>
  <si>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</si>
  <si>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</si>
  <si>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</si>
  <si>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</si>
  <si>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</si>
  <si>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</si>
  <si>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</si>
  <si>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</si>
  <si>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</si>
  <si>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</si>
  <si>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</si>
  <si>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</si>
  <si>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</si>
  <si>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</si>
  <si>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</si>
  <si>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</si>
  <si>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</si>
  <si>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</si>
  <si>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</si>
  <si>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</si>
  <si>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</si>
  <si>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</si>
  <si>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</si>
  <si>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</si>
  <si>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</si>
  <si>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</si>
  <si>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</si>
  <si>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</si>
  <si>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</si>
  <si>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</si>
  <si>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</si>
  <si>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</si>
  <si>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</si>
  <si>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</si>
  <si>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</si>
  <si>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</si>
  <si>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</si>
  <si>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</si>
  <si>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</si>
  <si>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</si>
  <si>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</si>
  <si>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</si>
  <si>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</si>
  <si>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</si>
  <si>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</si>
  <si>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</si>
  <si>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</si>
  <si>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</si>
  <si>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</si>
  <si>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</si>
  <si>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</si>
  <si>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</si>
  <si>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</si>
  <si>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</si>
  <si>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</si>
  <si>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</si>
  <si>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</si>
  <si>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</si>
  <si>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</si>
  <si>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</si>
  <si>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</si>
  <si>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</si>
  <si>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</si>
  <si>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</si>
  <si>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</si>
  <si>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</si>
  <si>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</si>
  <si>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</si>
  <si>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</si>
  <si>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</si>
  <si>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</si>
  <si>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</si>
  <si>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</si>
  <si>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</si>
  <si>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</si>
  <si>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</si>
  <si>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</si>
  <si>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</si>
  <si>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</si>
  <si>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</si>
  <si>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</si>
  <si>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</si>
  <si>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</si>
  <si>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</si>
  <si>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</si>
  <si>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</si>
  <si>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</si>
  <si>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</si>
  <si>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</si>
  <si>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</si>
  <si>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</si>
  <si>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</si>
  <si>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</si>
  <si>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</si>
  <si>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</si>
  <si>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</si>
  <si>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</si>
  <si>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</si>
  <si>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</si>
  <si>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</si>
  <si>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</si>
  <si>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</si>
  <si>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</si>
  <si>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</si>
  <si>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</si>
  <si>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</si>
  <si>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</si>
  <si>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</si>
  <si>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</si>
  <si>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</si>
  <si>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</si>
  <si>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</si>
  <si>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</si>
  <si>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</si>
  <si>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</si>
  <si>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</si>
  <si>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</si>
  <si>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</si>
  <si>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</si>
  <si>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</si>
  <si>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</si>
  <si>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</si>
  <si>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</si>
  <si>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</si>
  <si>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</si>
  <si>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</si>
  <si>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</si>
  <si>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</si>
  <si>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</si>
  <si>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</si>
  <si>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</si>
  <si>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</si>
  <si>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</si>
  <si>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</si>
  <si>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</si>
  <si>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</si>
  <si>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</si>
  <si>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</si>
  <si>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</si>
  <si>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</si>
  <si>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</si>
  <si>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</si>
  <si>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</si>
  <si>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</si>
  <si>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</si>
  <si>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</si>
  <si>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</si>
  <si>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</si>
  <si>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</si>
  <si>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</si>
  <si>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</si>
  <si>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</si>
  <si>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</si>
  <si>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</si>
  <si>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</si>
  <si>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</si>
  <si>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</si>
  <si>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</si>
  <si>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</si>
  <si>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</si>
  <si>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</si>
  <si>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</si>
  <si>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</si>
  <si>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</si>
  <si>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</si>
  <si>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</si>
  <si>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</si>
  <si>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</si>
  <si>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</si>
  <si>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</si>
  <si>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</si>
  <si>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</si>
  <si>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</si>
  <si>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</si>
  <si>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</si>
  <si>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</si>
  <si>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</si>
  <si>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</si>
  <si>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</si>
  <si>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</si>
  <si>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</si>
  <si>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</si>
  <si>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</si>
  <si>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</si>
  <si>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</si>
  <si>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</si>
  <si>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</si>
  <si>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</si>
  <si>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</si>
  <si>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</si>
  <si>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</si>
  <si>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</si>
  <si>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</si>
  <si>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</si>
  <si>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</si>
  <si>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</si>
  <si>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</si>
  <si>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</si>
  <si>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</si>
  <si>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</si>
  <si>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</si>
  <si>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</si>
  <si>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</si>
  <si>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</si>
  <si>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</si>
  <si>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</si>
  <si>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</si>
  <si>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</si>
  <si>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</si>
  <si>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</si>
  <si>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</si>
  <si>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</si>
  <si>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</si>
  <si>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</si>
  <si>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</si>
  <si>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</si>
  <si>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</si>
  <si>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</si>
  <si>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</si>
  <si>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</si>
  <si>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</si>
  <si>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</si>
  <si>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</si>
  <si>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</si>
  <si>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</si>
  <si>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</si>
  <si>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</si>
  <si>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</si>
  <si>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</si>
  <si>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</si>
  <si>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</si>
  <si>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</si>
  <si>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</si>
  <si>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</si>
  <si>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</si>
  <si>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</si>
  <si>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</si>
  <si>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</si>
  <si>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</si>
  <si>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</si>
  <si>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</si>
  <si>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</si>
  <si>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</si>
  <si>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</si>
  <si>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</si>
  <si>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</si>
  <si>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</si>
  <si>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</si>
  <si>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</si>
  <si>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</si>
  <si>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</si>
  <si>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</si>
  <si>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</si>
  <si>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</si>
  <si>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</si>
  <si>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</si>
  <si>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</si>
  <si>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</si>
  <si>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</si>
  <si>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</si>
  <si>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</si>
  <si>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</si>
  <si>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</si>
  <si>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</si>
  <si>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</si>
  <si>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</si>
  <si>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</si>
  <si>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</si>
  <si>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</si>
  <si>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</si>
  <si>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</si>
  <si>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</si>
  <si>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</si>
  <si>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</si>
  <si>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</si>
  <si>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</si>
  <si>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</si>
  <si>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</si>
  <si>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</si>
  <si>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</si>
  <si>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</si>
  <si>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</si>
  <si>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</si>
  <si>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</si>
  <si>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</si>
  <si>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</si>
  <si>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</si>
  <si>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</si>
  <si>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</si>
  <si>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</si>
  <si>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</si>
  <si>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</si>
  <si>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</si>
  <si>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</si>
  <si>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</si>
  <si>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</si>
  <si>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</si>
  <si>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</si>
  <si>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</si>
  <si>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</si>
  <si>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</si>
  <si>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</si>
  <si>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</si>
  <si>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</si>
  <si>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</si>
  <si>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</si>
  <si>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</si>
  <si>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</si>
  <si>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</si>
  <si>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</si>
  <si>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</si>
  <si>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</si>
  <si>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</si>
  <si>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</si>
  <si>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</si>
  <si>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</si>
  <si>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</si>
  <si>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</si>
  <si>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</si>
  <si>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</si>
  <si>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</si>
  <si>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</si>
  <si>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</si>
  <si>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</si>
  <si>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</si>
  <si>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</si>
  <si>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</si>
  <si>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</si>
  <si>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</si>
  <si>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</si>
  <si>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</si>
  <si>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</si>
  <si>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</si>
  <si>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</si>
  <si>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</si>
  <si>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</si>
  <si>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</si>
  <si>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</si>
  <si>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</si>
  <si>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</si>
  <si>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</si>
  <si>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</si>
  <si>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</si>
  <si>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</si>
  <si>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</si>
  <si>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</si>
  <si>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</si>
  <si>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</si>
  <si>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</si>
  <si>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</si>
  <si>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</si>
  <si>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</si>
  <si>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</si>
  <si>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</si>
  <si>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</si>
  <si>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</si>
  <si>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</si>
  <si>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</si>
  <si>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</si>
  <si>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</si>
  <si>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</si>
  <si>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</si>
  <si>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</si>
  <si>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</si>
  <si>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</si>
  <si>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</si>
  <si>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</si>
  <si>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</si>
  <si>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</si>
  <si>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</si>
  <si>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</si>
  <si>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</si>
  <si>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</si>
  <si>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</si>
  <si>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</si>
  <si>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</si>
  <si>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</si>
  <si>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</si>
  <si>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</si>
  <si>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</si>
  <si>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</si>
  <si>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</si>
  <si>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</si>
  <si>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</si>
  <si>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</si>
  <si>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</si>
  <si>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</si>
  <si>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</si>
  <si>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</si>
  <si>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</si>
  <si>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</si>
  <si>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</si>
  <si>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</si>
  <si>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</si>
  <si>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</si>
  <si>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</si>
  <si>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</si>
  <si>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</si>
  <si>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</si>
  <si>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</si>
  <si>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</si>
  <si>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</si>
  <si>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</si>
  <si>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</si>
  <si>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</si>
  <si>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</si>
  <si>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</si>
  <si>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</si>
  <si>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</si>
  <si>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</si>
  <si>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</si>
  <si>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</si>
  <si>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</si>
  <si>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</si>
  <si>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</si>
  <si>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</si>
  <si>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</si>
  <si>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</si>
  <si>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</si>
  <si>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</si>
  <si>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</si>
  <si>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</si>
  <si>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</si>
  <si>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</si>
  <si>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</si>
  <si>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</si>
  <si>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</si>
  <si>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</si>
  <si>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</si>
  <si>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</si>
  <si>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</si>
  <si>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</si>
  <si>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</si>
  <si>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</si>
  <si>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</si>
  <si>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</si>
  <si>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</si>
  <si>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</si>
  <si>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</si>
  <si>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</si>
  <si>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</si>
  <si>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</si>
  <si>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</si>
  <si>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</si>
  <si>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</si>
  <si>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</si>
  <si>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</si>
  <si>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</si>
  <si>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</si>
  <si>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</si>
  <si>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</si>
  <si>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</si>
  <si>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</si>
  <si>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</si>
  <si>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</si>
  <si>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</si>
  <si>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</si>
  <si>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</si>
  <si>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</si>
  <si>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</si>
  <si>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</si>
  <si>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</si>
  <si>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</si>
  <si>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</si>
  <si>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</si>
  <si>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</si>
  <si>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</si>
  <si>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</si>
  <si>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</si>
  <si>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</si>
  <si>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</si>
  <si>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</si>
  <si>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</si>
  <si>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</si>
  <si>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</si>
  <si>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</si>
  <si>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</si>
  <si>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</si>
  <si>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</si>
  <si>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</si>
  <si>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</si>
  <si>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</si>
  <si>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</si>
  <si>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</si>
  <si>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</si>
  <si>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</si>
  <si>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</si>
  <si>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</si>
  <si>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</si>
  <si>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</si>
  <si>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</si>
  <si>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</si>
  <si>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</si>
  <si>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</si>
  <si>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</si>
  <si>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</si>
  <si>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</si>
  <si>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</si>
  <si>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</si>
  <si>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</si>
  <si>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</si>
  <si>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</si>
  <si>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</si>
  <si>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</si>
  <si>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</si>
  <si>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</si>
  <si>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</si>
  <si>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</si>
  <si>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</si>
  <si>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</si>
  <si>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</si>
  <si>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</si>
  <si>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</si>
  <si>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</si>
  <si>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</si>
  <si>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</si>
  <si>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</si>
  <si>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</si>
  <si>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</si>
  <si>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</si>
  <si>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</si>
  <si>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</si>
  <si>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</si>
  <si>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</si>
  <si>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</si>
  <si>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</si>
  <si>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</si>
  <si>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</si>
  <si>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</si>
  <si>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</si>
  <si>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</si>
  <si>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</si>
  <si>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</si>
  <si>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</si>
  <si>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</si>
  <si>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</si>
  <si>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</si>
  <si>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</si>
  <si>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</si>
  <si>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</si>
  <si>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</si>
  <si>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</si>
  <si>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</si>
  <si>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</si>
  <si>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</si>
  <si>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</si>
  <si>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</si>
  <si>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</si>
  <si>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</si>
  <si>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</si>
  <si>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</si>
  <si>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</si>
  <si>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</si>
  <si>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</si>
  <si>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</si>
  <si>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</si>
  <si>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</si>
  <si>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</si>
  <si>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</si>
  <si>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</si>
  <si>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</si>
  <si>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</si>
  <si>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</si>
  <si>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</si>
  <si>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</si>
  <si>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</si>
  <si>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</si>
  <si>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</si>
  <si>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</si>
  <si>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</si>
  <si>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</si>
  <si>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</si>
  <si>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</si>
  <si>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</si>
  <si>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</si>
  <si>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</si>
  <si>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</si>
  <si>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</si>
  <si>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</si>
  <si>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</si>
  <si>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</si>
  <si>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</si>
  <si>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</si>
  <si>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</si>
  <si>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</si>
  <si>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</si>
  <si>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</si>
  <si>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</si>
  <si>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</si>
  <si>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</si>
  <si>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</si>
  <si>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</si>
  <si>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</si>
  <si>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</si>
  <si>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</si>
  <si>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</si>
  <si>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</si>
  <si>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</si>
  <si>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</si>
  <si>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</si>
  <si>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</si>
  <si>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</si>
  <si>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</si>
  <si>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</si>
  <si>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</si>
  <si>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</si>
  <si>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</si>
  <si>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</si>
  <si>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</si>
  <si>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</si>
  <si>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</si>
  <si>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</si>
  <si>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</si>
  <si>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</si>
  <si>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</si>
  <si>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</si>
  <si>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</si>
  <si>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</si>
  <si>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</si>
  <si>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</si>
  <si>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</si>
  <si>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</si>
  <si>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</si>
  <si>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</si>
  <si>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</si>
  <si>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</si>
  <si>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</si>
  <si>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</si>
  <si>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</si>
  <si>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</si>
  <si>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</si>
  <si>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</si>
  <si>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</si>
  <si>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</si>
  <si>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</si>
  <si>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</si>
  <si>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</si>
  <si>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</si>
  <si>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</si>
  <si>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</si>
  <si>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</si>
  <si>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</si>
  <si>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</si>
  <si>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</si>
  <si>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</si>
  <si>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</si>
  <si>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</si>
  <si>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</si>
  <si>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</si>
  <si>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</si>
  <si>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</si>
  <si>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</si>
  <si>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</si>
  <si>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</si>
  <si>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</si>
  <si>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</si>
  <si>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</si>
  <si>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</si>
  <si>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</si>
  <si>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</si>
  <si>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</si>
  <si>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</si>
  <si>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</si>
  <si>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</si>
  <si>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</si>
  <si>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</si>
  <si>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</si>
  <si>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</si>
  <si>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</si>
  <si>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</si>
  <si>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</si>
  <si>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</si>
  <si>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</si>
  <si>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</si>
  <si>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</si>
  <si>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</si>
  <si>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</si>
  <si>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</si>
  <si>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</si>
  <si>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</si>
  <si>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</si>
  <si>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</si>
  <si>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</si>
  <si>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</si>
  <si>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</si>
  <si>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</si>
  <si>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</si>
  <si>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</si>
  <si>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</si>
  <si>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</si>
  <si>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</si>
  <si>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</si>
  <si>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</si>
  <si>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</si>
  <si>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</si>
  <si>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</si>
  <si>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</si>
  <si>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</si>
  <si>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</si>
  <si>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</si>
  <si>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</si>
  <si>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</si>
  <si>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</si>
  <si>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</si>
  <si>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</si>
  <si>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</si>
  <si>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</si>
  <si>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</si>
  <si>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</si>
  <si>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</si>
  <si>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</si>
  <si>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</si>
  <si>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</si>
  <si>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</si>
  <si>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</si>
  <si>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</si>
  <si>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</si>
  <si>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</si>
  <si>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</si>
  <si>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</si>
  <si>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</si>
  <si>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</si>
  <si>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</si>
  <si>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</si>
  <si>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</si>
  <si>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</si>
  <si>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</si>
  <si>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</si>
  <si>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</si>
  <si>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</si>
  <si>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</si>
  <si>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</si>
  <si>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</si>
  <si>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</si>
  <si>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</si>
  <si>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</si>
  <si>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</si>
  <si>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</si>
  <si>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</si>
  <si>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</si>
  <si>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</si>
  <si>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</si>
  <si>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</si>
  <si>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</si>
  <si>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</si>
  <si>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</si>
  <si>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</si>
  <si>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</si>
  <si>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</si>
  <si>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</si>
  <si>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</si>
  <si>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</si>
  <si>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</si>
  <si>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</si>
  <si>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</si>
  <si>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</si>
  <si>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</si>
  <si>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</si>
  <si>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</si>
  <si>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</si>
  <si>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</si>
  <si>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</si>
  <si>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</si>
  <si>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</si>
  <si>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</si>
  <si>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</si>
  <si>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</si>
  <si>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</si>
  <si>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</si>
  <si>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</si>
  <si>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</si>
  <si>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</si>
  <si>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</si>
  <si>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</si>
  <si>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</si>
  <si>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</si>
  <si>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</si>
  <si>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</si>
  <si>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</si>
  <si>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</si>
  <si>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</si>
  <si>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</si>
  <si>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</si>
  <si>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</si>
  <si>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</si>
  <si>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</si>
  <si>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</si>
  <si>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</si>
  <si>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</si>
  <si>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</si>
  <si>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</si>
  <si>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</si>
  <si>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</si>
  <si>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</si>
  <si>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</si>
  <si>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</si>
  <si>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</si>
  <si>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</si>
  <si>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</si>
  <si>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</si>
  <si>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</si>
  <si>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</si>
  <si>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</si>
  <si>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</si>
  <si>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</si>
  <si>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</si>
  <si>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</si>
  <si>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</si>
  <si>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</si>
  <si>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</si>
  <si>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</si>
  <si>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</si>
  <si>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</si>
  <si>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</si>
  <si>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</si>
  <si>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</si>
  <si>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</si>
  <si>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</si>
  <si>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</si>
  <si>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</si>
  <si>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</si>
  <si>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</si>
  <si>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</si>
  <si>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</si>
  <si>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</si>
  <si>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</si>
  <si>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</si>
  <si>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</si>
  <si>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</si>
  <si>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</si>
  <si>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</si>
  <si>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</si>
  <si>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</si>
  <si>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</si>
  <si>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</si>
  <si>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</si>
  <si>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</si>
  <si>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</si>
  <si>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</si>
  <si>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</si>
  <si>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</si>
  <si>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</si>
  <si>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</si>
  <si>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</si>
  <si>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</si>
  <si>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</si>
  <si>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</si>
  <si>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</si>
  <si>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</si>
  <si>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</si>
  <si>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</si>
  <si>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</si>
  <si>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</si>
  <si>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</si>
  <si>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</si>
  <si>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</si>
  <si>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</si>
  <si>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</si>
  <si>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</si>
  <si>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</si>
  <si>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</si>
  <si>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</si>
  <si>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</si>
  <si>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</si>
  <si>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</si>
  <si>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</si>
  <si>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</si>
  <si>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</si>
  <si>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</si>
  <si>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</si>
  <si>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</si>
  <si>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</si>
  <si>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</si>
  <si>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</si>
  <si>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</si>
  <si>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</si>
  <si>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</si>
  <si>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</si>
  <si>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</si>
  <si>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</si>
  <si>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</si>
  <si>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</si>
  <si>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</si>
  <si>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</si>
  <si>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</si>
  <si>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</si>
  <si>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</si>
  <si>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</si>
  <si>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</si>
  <si>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</si>
  <si>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</si>
  <si>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</si>
  <si>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</si>
  <si>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</si>
  <si>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</si>
  <si>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</si>
  <si>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</si>
  <si>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</si>
  <si>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</si>
  <si>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</si>
  <si>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</si>
  <si>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</si>
  <si>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</si>
  <si>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</si>
  <si>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</si>
  <si>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</si>
  <si>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</si>
  <si>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</si>
  <si>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</si>
  <si>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</si>
  <si>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</si>
  <si>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</si>
  <si>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</si>
  <si>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</si>
  <si>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</si>
  <si>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</si>
  <si>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</si>
  <si>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</si>
  <si>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</si>
  <si>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</si>
  <si>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</si>
  <si>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</si>
  <si>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</si>
  <si>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</si>
  <si>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</si>
  <si>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</si>
  <si>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</si>
  <si>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</si>
  <si>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</si>
  <si>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</si>
  <si>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</si>
  <si>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</si>
  <si>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</si>
  <si>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</si>
  <si>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</si>
  <si>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</si>
  <si>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</si>
  <si>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</si>
  <si>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</si>
  <si>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</si>
  <si>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</si>
  <si>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</si>
  <si>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</si>
  <si>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</si>
  <si>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</si>
  <si>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</si>
  <si>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</si>
  <si>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</si>
  <si>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</si>
  <si>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</si>
  <si>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</si>
  <si>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</si>
  <si>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</si>
  <si>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</si>
  <si>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</si>
  <si>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</si>
  <si>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</si>
  <si>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</si>
  <si>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</si>
  <si>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</si>
  <si>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</si>
  <si>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</si>
  <si>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</si>
  <si>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</si>
  <si>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</si>
  <si>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</si>
  <si>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</si>
  <si>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</si>
  <si>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</si>
  <si>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</si>
  <si>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</si>
  <si>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</si>
  <si>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</si>
  <si>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</si>
  <si>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</si>
  <si>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</si>
  <si>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</si>
  <si>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</si>
  <si>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</si>
  <si>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</si>
  <si>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</si>
  <si>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</si>
  <si>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</si>
  <si>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</si>
  <si>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</si>
  <si>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</si>
  <si>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</si>
  <si>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</si>
  <si>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</si>
  <si>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</si>
  <si>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</si>
  <si>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</si>
  <si>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</si>
  <si>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</si>
  <si>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</si>
  <si>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</si>
  <si>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</si>
  <si>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</si>
  <si>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</si>
  <si>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</si>
  <si>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</si>
  <si>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</si>
  <si>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</si>
  <si>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</si>
  <si>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</si>
  <si>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</si>
  <si>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</si>
  <si>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</si>
  <si>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</si>
  <si>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</si>
  <si>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</si>
  <si>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</si>
  <si>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</si>
  <si>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</si>
  <si>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</si>
  <si>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</si>
  <si>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</si>
  <si>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</si>
  <si>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</si>
  <si>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</si>
  <si>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</si>
  <si>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</si>
  <si>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</si>
  <si>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</si>
  <si>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</si>
  <si>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</si>
  <si>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</si>
  <si>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</si>
  <si>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</si>
  <si>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</si>
  <si>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</si>
  <si>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</si>
  <si>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</si>
  <si>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</si>
  <si>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</si>
  <si>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</si>
  <si>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</si>
  <si>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</si>
  <si>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</si>
  <si>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</si>
  <si>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</si>
  <si>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</si>
  <si>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</si>
  <si>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</si>
  <si>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</si>
  <si>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</si>
  <si>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</si>
  <si>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</si>
  <si>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</si>
  <si>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</si>
  <si>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</si>
  <si>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</si>
  <si>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</si>
  <si>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</si>
  <si>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</si>
  <si>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</si>
  <si>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</si>
  <si>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</si>
  <si>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</si>
  <si>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</si>
  <si>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</si>
  <si>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</si>
  <si>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</si>
  <si>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</si>
  <si>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</si>
  <si>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</si>
  <si>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</si>
  <si>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</si>
  <si>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</si>
  <si>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</si>
  <si>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</si>
  <si>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</si>
  <si>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</si>
  <si>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</si>
  <si>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</si>
  <si>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</si>
  <si>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</si>
  <si>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</si>
  <si>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</si>
  <si>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</si>
  <si>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</si>
  <si>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</si>
  <si>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</si>
  <si>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</si>
  <si>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</si>
  <si>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</si>
  <si>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</si>
  <si>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</si>
  <si>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</si>
  <si>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</si>
  <si>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</si>
  <si>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</si>
  <si>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</si>
  <si>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</si>
  <si>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</si>
  <si>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</si>
  <si>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</si>
  <si>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</si>
  <si>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</si>
  <si>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</si>
  <si>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</si>
  <si>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</si>
  <si>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</si>
  <si>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</si>
  <si>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</si>
  <si>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</si>
  <si>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</si>
  <si>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</si>
  <si>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</si>
  <si>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</si>
  <si>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</si>
  <si>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</si>
  <si>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</si>
  <si>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</si>
  <si>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</si>
  <si>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</si>
  <si>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</si>
  <si>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</si>
  <si>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</si>
  <si>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</si>
  <si>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</si>
  <si>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</si>
  <si>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</si>
  <si>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</si>
  <si>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</si>
  <si>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</si>
  <si>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</si>
  <si>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</si>
  <si>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</si>
  <si>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</si>
  <si>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</si>
  <si>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</si>
  <si>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</si>
  <si>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</si>
  <si>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</si>
  <si>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</si>
  <si>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</si>
  <si>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</si>
  <si>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</si>
  <si>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</si>
  <si>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</si>
  <si>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</si>
  <si>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</si>
  <si>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</si>
  <si>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</si>
  <si>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</si>
  <si>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</si>
  <si>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</si>
  <si>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</si>
  <si>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</si>
  <si>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</si>
  <si>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</si>
  <si>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</si>
  <si>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</si>
  <si>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</si>
  <si>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</si>
  <si>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</si>
  <si>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</si>
  <si>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</si>
  <si>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</si>
  <si>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</si>
  <si>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</si>
  <si>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</si>
  <si>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</si>
  <si>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</si>
  <si>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</si>
  <si>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</si>
  <si>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</si>
  <si>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</si>
  <si>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</si>
  <si>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</si>
  <si>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</si>
  <si>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</si>
  <si>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</si>
  <si>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</si>
  <si>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</si>
  <si>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</si>
  <si>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</si>
  <si>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</si>
  <si>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</si>
  <si>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</si>
  <si>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</si>
  <si>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</si>
  <si>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</si>
  <si>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</si>
  <si>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</si>
  <si>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</si>
  <si>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</si>
  <si>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</si>
  <si>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</si>
  <si>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</si>
  <si>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</si>
  <si>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</si>
  <si>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</si>
  <si>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</si>
  <si>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</si>
  <si>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</si>
  <si>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</si>
  <si>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</si>
  <si>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</si>
  <si>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</si>
  <si>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</si>
  <si>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</si>
  <si>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</si>
  <si>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</si>
  <si>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</si>
  <si>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</si>
  <si>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</si>
  <si>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</si>
  <si>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</si>
  <si>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</si>
  <si>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</si>
  <si>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</si>
  <si>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</si>
  <si>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</si>
  <si>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</si>
  <si>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</si>
  <si>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</si>
  <si>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</si>
  <si>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</si>
  <si>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</si>
  <si>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</si>
  <si>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</si>
  <si>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</si>
  <si>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</si>
  <si>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</si>
  <si>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</si>
  <si>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</si>
  <si>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</si>
  <si>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</si>
  <si>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</si>
  <si>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</si>
  <si>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</si>
  <si>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</si>
  <si>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</si>
  <si>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</si>
  <si>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</si>
  <si>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</si>
  <si>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</si>
  <si>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</si>
  <si>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</si>
  <si>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</si>
  <si>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</si>
  <si>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</si>
  <si>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</si>
  <si>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</si>
  <si>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</si>
  <si>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</si>
  <si>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</si>
  <si>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</si>
  <si>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</si>
  <si>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</si>
  <si>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</si>
  <si>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</si>
  <si>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</si>
  <si>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</si>
  <si>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</si>
  <si>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</si>
  <si>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</si>
  <si>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</si>
  <si>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</si>
  <si>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</si>
  <si>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</si>
  <si>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</si>
  <si>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</si>
  <si>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</si>
  <si>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</si>
  <si>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</si>
  <si>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</si>
  <si>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</si>
  <si>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</si>
  <si>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</si>
  <si>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</si>
  <si>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</si>
  <si>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</si>
  <si>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</si>
  <si>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</si>
  <si>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</si>
  <si>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</si>
  <si>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</si>
  <si>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</si>
  <si>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</si>
  <si>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</si>
  <si>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</si>
  <si>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</si>
  <si>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</si>
  <si>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</si>
  <si>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</si>
  <si>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</si>
  <si>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</si>
  <si>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</si>
  <si>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</si>
  <si>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</si>
  <si>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</si>
  <si>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</si>
  <si>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</si>
  <si>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</si>
  <si>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</si>
  <si>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</si>
  <si>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</si>
  <si>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</si>
  <si>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</si>
  <si>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</si>
  <si>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</si>
  <si>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</si>
  <si>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</si>
  <si>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</si>
  <si>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</si>
  <si>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</si>
  <si>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</si>
  <si>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</si>
  <si>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</si>
  <si>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</si>
  <si>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</si>
  <si>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</si>
  <si>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</si>
  <si>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</si>
  <si>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</si>
  <si>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</si>
  <si>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</si>
  <si>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</si>
  <si>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</si>
  <si>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</si>
  <si>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</si>
  <si>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</si>
  <si>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</si>
  <si>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</si>
  <si>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</si>
  <si>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</si>
  <si>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</si>
  <si>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</si>
  <si>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</si>
  <si>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</si>
  <si>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</si>
  <si>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</si>
  <si>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</si>
  <si>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</si>
  <si>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</si>
  <si>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</si>
  <si>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</si>
  <si>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</si>
  <si>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</si>
  <si>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</si>
  <si>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</si>
  <si>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</si>
  <si>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</si>
  <si>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</si>
  <si>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</si>
  <si>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</si>
  <si>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</si>
  <si>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</si>
  <si>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</si>
  <si>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</si>
  <si>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</si>
  <si>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</si>
  <si>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</si>
  <si>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</si>
  <si>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</si>
  <si>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</si>
  <si>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</si>
  <si>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</si>
  <si>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</si>
  <si>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</si>
  <si>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</si>
  <si>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</si>
  <si>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</si>
  <si>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</si>
  <si>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</si>
  <si>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</si>
  <si>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</si>
  <si>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</si>
  <si>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</si>
  <si>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</si>
  <si>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</si>
  <si>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</si>
  <si>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</si>
  <si>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</si>
  <si>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</si>
  <si>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</si>
  <si>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</si>
  <si>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</si>
  <si>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</si>
  <si>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</si>
  <si>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</si>
  <si>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</si>
  <si>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</si>
  <si>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</si>
  <si>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</si>
  <si>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</si>
  <si>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</si>
  <si>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</si>
  <si>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</si>
  <si>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</si>
  <si>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</si>
  <si>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</si>
  <si>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</si>
  <si>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</si>
  <si>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</si>
  <si>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</si>
  <si>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</si>
  <si>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</si>
  <si>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</si>
  <si>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</si>
  <si>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</si>
  <si>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</si>
  <si>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</si>
  <si>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</si>
  <si>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</si>
  <si>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</si>
  <si>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</si>
  <si>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</si>
  <si>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</si>
  <si>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</si>
  <si>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</si>
  <si>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</si>
  <si>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</si>
  <si>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</si>
  <si>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</si>
  <si>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</si>
  <si>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</si>
  <si>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</si>
  <si>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</si>
  <si>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</si>
  <si>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</si>
  <si>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</si>
  <si>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</si>
  <si>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</si>
  <si>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</si>
  <si>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</si>
  <si>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</si>
  <si>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</si>
  <si>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</si>
  <si>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</si>
  <si>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</si>
  <si>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</si>
  <si>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</si>
  <si>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</si>
  <si>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</si>
  <si>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</si>
  <si>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</si>
  <si>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</si>
  <si>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</si>
  <si>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</si>
  <si>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</si>
  <si>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</si>
  <si>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</si>
  <si>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</si>
  <si>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</si>
  <si>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</si>
  <si>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</si>
  <si>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</si>
  <si>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</si>
  <si>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</si>
  <si>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</si>
  <si>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</si>
  <si>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</si>
  <si>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</si>
  <si>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</si>
  <si>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</si>
  <si>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</si>
  <si>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</si>
  <si>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</si>
  <si>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</si>
  <si>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</si>
  <si>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</si>
  <si>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</si>
  <si>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</si>
  <si>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</si>
  <si>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</si>
  <si>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</si>
  <si>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</si>
  <si>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</si>
  <si>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</si>
  <si>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</si>
  <si>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</si>
  <si>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</si>
  <si>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</si>
  <si>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</si>
  <si>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</si>
  <si>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</si>
  <si>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</si>
  <si>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</si>
  <si>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</si>
  <si>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</si>
  <si>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</si>
  <si>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</si>
  <si>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</si>
  <si>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</si>
  <si>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</si>
  <si>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</si>
  <si>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</si>
  <si>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</si>
  <si>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</si>
  <si>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</si>
  <si>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</si>
  <si>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</si>
  <si>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</si>
  <si>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</si>
  <si>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</si>
  <si>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</si>
  <si>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</si>
  <si>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</si>
  <si>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</si>
  <si>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</si>
  <si>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</si>
  <si>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</si>
  <si>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</si>
  <si>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</si>
  <si>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</si>
  <si>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</si>
  <si>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</si>
  <si>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</si>
  <si>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</si>
  <si>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</si>
  <si>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</si>
  <si>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</si>
  <si>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</si>
  <si>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</si>
  <si>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</si>
  <si>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</si>
  <si>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</si>
  <si>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</si>
  <si>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</si>
  <si>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</si>
  <si>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</si>
  <si>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</si>
  <si>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</si>
  <si>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</si>
  <si>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</si>
  <si>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</si>
  <si>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</si>
  <si>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</si>
  <si>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</si>
  <si>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</si>
  <si>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</si>
  <si>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</si>
  <si>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</si>
  <si>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</si>
  <si>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</si>
  <si>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</si>
  <si>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</si>
  <si>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</si>
  <si>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</si>
  <si>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</si>
  <si>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</si>
  <si>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</si>
  <si>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</si>
  <si>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</si>
  <si>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</si>
  <si>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</si>
  <si>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</si>
  <si>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</si>
  <si>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</si>
  <si>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</si>
  <si>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</si>
  <si>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</si>
  <si>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</si>
  <si>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</si>
  <si>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</si>
  <si>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</si>
  <si>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</si>
  <si>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</si>
  <si>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</si>
  <si>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</si>
  <si>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</si>
  <si>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</si>
  <si>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</si>
  <si>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</si>
  <si>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</si>
  <si>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</si>
  <si>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</si>
  <si>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</si>
  <si>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</si>
  <si>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</si>
  <si>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</si>
  <si>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</si>
  <si>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</si>
  <si>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</si>
  <si>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</si>
  <si>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</si>
  <si>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</si>
  <si>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</si>
  <si>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</si>
  <si>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</si>
  <si>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</si>
  <si>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</si>
  <si>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</si>
  <si>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</si>
  <si>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</si>
  <si>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</si>
  <si>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</si>
  <si>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</si>
  <si>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</si>
  <si>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</si>
  <si>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</si>
  <si>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</si>
  <si>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</si>
  <si>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</si>
  <si>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</si>
  <si>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</si>
  <si>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</si>
  <si>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</si>
  <si>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</si>
  <si>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</si>
  <si>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</si>
  <si>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</si>
  <si>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</si>
  <si>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</si>
  <si>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</si>
  <si>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</si>
  <si>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</si>
  <si>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</si>
  <si>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</si>
  <si>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</si>
  <si>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</si>
  <si>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</si>
  <si>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</si>
  <si>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</si>
  <si>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</si>
  <si>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</si>
  <si>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</si>
  <si>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</si>
  <si>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</si>
  <si>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</si>
  <si>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</si>
  <si>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</si>
  <si>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</si>
  <si>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</si>
  <si>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</si>
  <si>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</si>
  <si>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</si>
  <si>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</si>
  <si>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</si>
  <si>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</si>
  <si>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</si>
  <si>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</si>
  <si>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</si>
  <si>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</si>
  <si>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</si>
  <si>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</si>
  <si>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</si>
  <si>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</si>
  <si>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</si>
  <si>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</si>
  <si>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</si>
  <si>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</si>
  <si>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</si>
  <si>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</si>
  <si>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</si>
  <si>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</si>
  <si>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</si>
  <si>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</si>
  <si>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</si>
  <si>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</si>
  <si>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</si>
  <si>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</si>
  <si>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</si>
  <si>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</si>
  <si>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</si>
  <si>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</si>
  <si>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</si>
  <si>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</si>
  <si>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</si>
  <si>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</si>
  <si>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</si>
  <si>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</si>
  <si>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</si>
  <si>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</si>
  <si>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</si>
  <si>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</si>
  <si>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</si>
  <si>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</si>
  <si>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</si>
  <si>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</si>
  <si>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</si>
  <si>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</si>
  <si>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</si>
  <si>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</si>
  <si>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</si>
  <si>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</si>
  <si>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</si>
  <si>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</si>
  <si>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</si>
  <si>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</si>
  <si>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</si>
  <si>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</si>
  <si>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</si>
  <si>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</si>
  <si>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</si>
  <si>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</si>
  <si>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</si>
  <si>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</si>
  <si>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</si>
  <si>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</si>
  <si>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</si>
  <si>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</si>
  <si>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</si>
  <si>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</si>
  <si>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</si>
  <si>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</si>
  <si>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</si>
  <si>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</si>
  <si>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</si>
  <si>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</si>
  <si>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</si>
  <si>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</si>
  <si>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</si>
  <si>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</si>
  <si>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</si>
  <si>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</si>
  <si>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</si>
  <si>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</si>
  <si>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</si>
  <si>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</si>
  <si>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</si>
  <si>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</si>
  <si>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</si>
  <si>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</si>
  <si>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</si>
  <si>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</si>
  <si>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</si>
  <si>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</si>
  <si>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</si>
  <si>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</si>
  <si>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</si>
  <si>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</si>
  <si>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</si>
  <si>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</si>
  <si>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</si>
  <si>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</si>
  <si>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</si>
  <si>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</si>
  <si>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</si>
  <si>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</si>
  <si>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</si>
  <si>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</si>
  <si>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</si>
  <si>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</si>
  <si>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</si>
  <si>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</si>
  <si>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</si>
  <si>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</si>
  <si>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</si>
  <si>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</si>
  <si>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</si>
  <si>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</si>
  <si>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</si>
  <si>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</si>
  <si>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</si>
  <si>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</si>
  <si>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</si>
  <si>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</si>
  <si>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</si>
  <si>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</si>
  <si>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</si>
  <si>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</si>
  <si>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</si>
  <si>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</si>
  <si>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</si>
  <si>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</si>
  <si>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</si>
  <si>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</si>
  <si>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</si>
  <si>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</si>
  <si>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</si>
  <si>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</si>
  <si>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</si>
  <si>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</si>
  <si>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</si>
  <si>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</si>
  <si>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</si>
  <si>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</si>
  <si>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</si>
  <si>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</si>
  <si>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</si>
  <si>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</si>
  <si>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</si>
  <si>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</si>
  <si>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</si>
  <si>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</si>
  <si>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</si>
  <si>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</si>
  <si>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</si>
  <si>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</si>
  <si>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</si>
  <si>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</si>
  <si>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</si>
  <si>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</si>
  <si>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</si>
  <si>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</si>
  <si>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</si>
  <si>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</si>
  <si>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</si>
  <si>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</si>
  <si>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</si>
  <si>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</si>
  <si>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</si>
  <si>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</si>
  <si>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</si>
  <si>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</si>
  <si>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</si>
  <si>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</si>
  <si>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</si>
  <si>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</si>
  <si>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</si>
  <si>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</si>
  <si>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</si>
  <si>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</si>
  <si>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</si>
  <si>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</si>
  <si>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</si>
  <si>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</si>
  <si>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</si>
  <si>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</si>
  <si>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</si>
  <si>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</si>
  <si>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</si>
  <si>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</si>
  <si>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</si>
  <si>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</si>
  <si>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</si>
  <si>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</si>
  <si>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</si>
  <si>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</si>
  <si>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</si>
  <si>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</si>
  <si>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</si>
  <si>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</si>
  <si>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</si>
  <si>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</si>
  <si>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</si>
  <si>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</si>
  <si>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</si>
  <si>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</si>
  <si>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</si>
  <si>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</si>
  <si>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</si>
  <si>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</si>
  <si>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</si>
  <si>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</si>
  <si>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</si>
  <si>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</si>
  <si>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</si>
  <si>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</si>
  <si>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</si>
  <si>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</si>
  <si>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</si>
  <si>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</si>
  <si>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</si>
  <si>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</si>
  <si>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</si>
  <si>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</si>
  <si>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</si>
  <si>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</si>
  <si>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</si>
  <si>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</si>
  <si>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</si>
  <si>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</si>
  <si>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</si>
  <si>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</si>
  <si>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</si>
  <si>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</si>
  <si>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</si>
  <si>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</si>
  <si>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</si>
  <si>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</si>
  <si>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</si>
  <si>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</si>
  <si>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</si>
  <si>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</si>
  <si>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</si>
  <si>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</si>
  <si>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</si>
  <si>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</si>
  <si>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</si>
  <si>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</si>
  <si>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</si>
  <si>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</si>
  <si>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</si>
  <si>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</si>
  <si>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</si>
  <si>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</si>
  <si>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</si>
  <si>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</si>
  <si>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</si>
  <si>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</si>
  <si>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</si>
  <si>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</si>
  <si>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</si>
  <si>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</si>
  <si>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</si>
  <si>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</si>
  <si>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</si>
  <si>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</si>
  <si>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</si>
  <si>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</si>
  <si>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</si>
  <si>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</si>
  <si>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</si>
  <si>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</si>
  <si>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</si>
  <si>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</si>
  <si>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</si>
  <si>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</si>
  <si>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</si>
  <si>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</si>
  <si>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</si>
  <si>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</si>
  <si>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</si>
  <si>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</si>
  <si>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</si>
  <si>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</si>
  <si>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</si>
  <si>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</si>
  <si>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</si>
  <si>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</si>
  <si>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</si>
  <si>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</si>
  <si>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</si>
  <si>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</si>
  <si>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</si>
  <si>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</si>
  <si>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</si>
  <si>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</si>
  <si>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</si>
  <si>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</si>
  <si>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</si>
  <si>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</si>
  <si>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</si>
  <si>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</si>
  <si>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</si>
  <si>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</si>
  <si>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</si>
  <si>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</si>
  <si>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</si>
  <si>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</si>
  <si>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</si>
  <si>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</si>
  <si>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</si>
  <si>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</si>
  <si>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</si>
  <si>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</si>
  <si>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</si>
  <si>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</si>
  <si>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</si>
  <si>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</si>
  <si>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</si>
  <si>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</si>
  <si>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</si>
  <si>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</si>
  <si>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</si>
  <si>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</si>
  <si>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</si>
  <si>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</si>
  <si>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</si>
  <si>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</si>
  <si>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</si>
  <si>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</si>
  <si>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</si>
  <si>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</si>
  <si>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</si>
  <si>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</si>
  <si>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</si>
  <si>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</si>
  <si>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</si>
  <si>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</si>
  <si>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</si>
  <si>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</si>
  <si>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</si>
  <si>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</si>
  <si>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</si>
  <si>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</si>
  <si>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</si>
  <si>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</si>
  <si>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</si>
  <si>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</si>
  <si>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</si>
  <si>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</si>
  <si>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</si>
  <si>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</si>
  <si>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</si>
  <si>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</si>
  <si>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</si>
  <si>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</si>
  <si>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</si>
  <si>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</si>
  <si>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</si>
  <si>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</si>
  <si>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</si>
  <si>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</si>
  <si>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</si>
  <si>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</si>
  <si>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</si>
  <si>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</si>
  <si>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</si>
  <si>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</si>
  <si>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</si>
  <si>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</si>
  <si>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</si>
  <si>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</si>
  <si>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</si>
  <si>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</si>
  <si>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</si>
  <si>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</si>
  <si>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</si>
  <si>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</si>
  <si>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</si>
  <si>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</si>
  <si>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</si>
  <si>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</si>
  <si>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</si>
  <si>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</si>
  <si>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</si>
  <si>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</si>
  <si>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</si>
  <si>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</si>
  <si>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</si>
  <si>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</si>
  <si>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</si>
  <si>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</si>
  <si>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</si>
  <si>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</si>
  <si>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</si>
  <si>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</si>
  <si>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</si>
  <si>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</si>
  <si>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</si>
  <si>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</si>
  <si>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</si>
  <si>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</si>
  <si>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</si>
  <si>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</si>
  <si>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</si>
  <si>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</si>
  <si>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</si>
  <si>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</si>
  <si>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</si>
  <si>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</si>
  <si>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</si>
  <si>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</si>
  <si>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</si>
  <si>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</si>
  <si>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</si>
  <si>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</si>
  <si>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</si>
  <si>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</si>
  <si>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</si>
  <si>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</si>
  <si>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</si>
  <si>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</si>
  <si>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</si>
  <si>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</si>
  <si>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</si>
  <si>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</si>
  <si>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</si>
  <si>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</si>
  <si>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</si>
  <si>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</si>
  <si>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</si>
  <si>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</si>
  <si>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</si>
  <si>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</si>
  <si>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</si>
  <si>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</si>
  <si>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</si>
  <si>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</si>
  <si>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</si>
  <si>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</si>
  <si>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</si>
  <si>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</si>
  <si>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</si>
  <si>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</si>
  <si>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</si>
  <si>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</si>
  <si>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</si>
  <si>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</si>
  <si>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</si>
  <si>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</si>
  <si>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</si>
  <si>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</si>
  <si>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</si>
  <si>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</si>
  <si>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</si>
  <si>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</si>
  <si>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</si>
  <si>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</si>
  <si>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</si>
  <si>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</si>
  <si>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</si>
  <si>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</si>
  <si>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</si>
  <si>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</si>
  <si>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</si>
  <si>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</si>
  <si>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</si>
  <si>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</si>
  <si>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</si>
  <si>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</si>
  <si>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</si>
  <si>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</si>
  <si>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</si>
  <si>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</si>
  <si>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</si>
  <si>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</si>
  <si>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</si>
  <si>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</si>
  <si>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</si>
  <si>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</si>
  <si>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</si>
  <si>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</si>
  <si>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</si>
  <si>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</si>
  <si>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</si>
  <si>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</si>
  <si>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</si>
  <si>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</si>
  <si>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</si>
  <si>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</si>
  <si>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</si>
  <si>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</si>
  <si>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</si>
  <si>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</si>
  <si>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</si>
  <si>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</si>
  <si>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</si>
  <si>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</si>
  <si>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</si>
  <si>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</si>
  <si>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</si>
  <si>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</si>
  <si>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</si>
  <si>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</si>
  <si>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</si>
  <si>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</si>
  <si>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</si>
  <si>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</si>
  <si>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</si>
  <si>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</si>
  <si>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</si>
  <si>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</si>
  <si>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</si>
  <si>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</si>
  <si>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</si>
  <si>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</si>
  <si>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</si>
  <si>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</si>
  <si>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</si>
  <si>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</si>
  <si>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</si>
  <si>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</si>
  <si>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</si>
  <si>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</si>
  <si>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</si>
  <si>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</si>
  <si>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</si>
  <si>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</si>
  <si>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</si>
  <si>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</si>
  <si>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</si>
  <si>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</si>
  <si>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</si>
  <si>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</si>
  <si>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</si>
  <si>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</si>
  <si>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</si>
  <si>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</si>
  <si>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</si>
  <si>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</si>
  <si>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</si>
  <si>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</si>
  <si>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</si>
  <si>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</si>
  <si>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</si>
  <si>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</si>
  <si>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</si>
  <si>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</si>
  <si>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</si>
  <si>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</si>
  <si>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</si>
  <si>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</si>
  <si>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</si>
  <si>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</si>
  <si>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</si>
  <si>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</si>
  <si>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</si>
  <si>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</si>
  <si>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</si>
  <si>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</si>
  <si>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</si>
  <si>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</si>
  <si>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</si>
  <si>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</si>
  <si>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</si>
  <si>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</si>
  <si>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</si>
  <si>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</si>
  <si>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</si>
  <si>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</si>
  <si>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</si>
  <si>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</si>
  <si>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</si>
  <si>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</si>
  <si>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</si>
  <si>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</si>
  <si>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</si>
  <si>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</si>
  <si>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</si>
  <si>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</si>
  <si>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</si>
  <si>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</si>
  <si>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</si>
  <si>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</si>
  <si>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</si>
  <si>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</si>
  <si>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</si>
  <si>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</si>
  <si>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</si>
  <si>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</si>
  <si>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</si>
  <si>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</si>
  <si>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</si>
  <si>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</si>
  <si>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</si>
  <si>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</si>
  <si>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</si>
  <si>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</si>
  <si>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</si>
  <si>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</si>
  <si>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</si>
  <si>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</si>
  <si>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</si>
  <si>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</si>
  <si>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</si>
  <si>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</si>
  <si>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</si>
  <si>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</si>
  <si>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</si>
  <si>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</si>
  <si>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</si>
  <si>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</si>
  <si>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</si>
  <si>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</si>
  <si>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</si>
  <si>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</si>
  <si>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</si>
  <si>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</si>
  <si>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</si>
  <si>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</si>
  <si>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</si>
  <si>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</si>
  <si>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</si>
  <si>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</si>
  <si>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</si>
  <si>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</si>
  <si>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</si>
  <si>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</si>
  <si>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</si>
  <si>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</si>
  <si>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</si>
  <si>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</si>
  <si>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</si>
  <si>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</si>
  <si>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</si>
  <si>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</si>
  <si>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</si>
  <si>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</si>
  <si>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</si>
  <si>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</si>
  <si>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</si>
  <si>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</si>
  <si>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</si>
  <si>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</si>
  <si>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</si>
  <si>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</si>
  <si>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</si>
  <si>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</si>
  <si>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</si>
  <si>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</si>
  <si>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</si>
  <si>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</si>
  <si>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</si>
  <si>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</si>
  <si>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</si>
  <si>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</si>
  <si>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</si>
  <si>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</si>
  <si>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</si>
  <si>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</si>
  <si>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</si>
  <si>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</si>
  <si>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</si>
  <si>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</si>
  <si>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</si>
  <si>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</si>
  <si>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</si>
  <si>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</si>
  <si>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</si>
  <si>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</si>
  <si>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</si>
  <si>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</si>
  <si>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</si>
  <si>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</si>
  <si>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</si>
  <si>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</si>
  <si>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</si>
  <si>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</si>
  <si>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</si>
  <si>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</si>
  <si>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</si>
  <si>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</si>
  <si>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</si>
  <si>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</si>
  <si>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</si>
  <si>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</si>
  <si>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</si>
  <si>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</si>
  <si>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</si>
  <si>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</si>
  <si>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</si>
  <si>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</si>
  <si>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</si>
  <si>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</si>
  <si>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</si>
  <si>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</si>
  <si>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</si>
  <si>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</si>
  <si>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</si>
  <si>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</si>
  <si>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</si>
  <si>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</si>
  <si>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</si>
  <si>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</si>
  <si>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</si>
  <si>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</si>
  <si>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</si>
  <si>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</si>
  <si>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</si>
  <si>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</si>
  <si>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</si>
  <si>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</si>
  <si>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</si>
  <si>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</si>
  <si>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</si>
  <si>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</si>
  <si>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</si>
  <si>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</si>
  <si>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</si>
  <si>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</si>
  <si>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</si>
  <si>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</si>
  <si>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</si>
  <si>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</si>
  <si>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</si>
  <si>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</si>
  <si>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</si>
  <si>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</si>
  <si>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</si>
  <si>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</si>
  <si>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</si>
  <si>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</si>
  <si>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</si>
  <si>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</si>
  <si>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</si>
  <si>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</si>
  <si>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</si>
  <si>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</si>
  <si>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</si>
  <si>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</si>
  <si>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</si>
  <si>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</si>
  <si>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</si>
  <si>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</si>
  <si>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</si>
  <si>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</si>
  <si>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</si>
  <si>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</si>
  <si>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</si>
  <si>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</si>
  <si>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</si>
  <si>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</si>
  <si>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</si>
  <si>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</si>
  <si>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</si>
  <si>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</si>
  <si>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</si>
  <si>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</si>
  <si>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</si>
  <si>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</si>
  <si>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</si>
  <si>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</si>
  <si>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</si>
  <si>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</si>
  <si>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</si>
  <si>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</si>
  <si>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</si>
  <si>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</si>
  <si>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</si>
  <si>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</si>
  <si>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</si>
  <si>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</si>
  <si>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</si>
  <si>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</si>
  <si>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</si>
  <si>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</si>
  <si>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</si>
  <si>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</si>
  <si>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</si>
  <si>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</si>
  <si>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</si>
  <si>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</si>
  <si>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</si>
  <si>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</si>
  <si>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</si>
  <si>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</si>
  <si>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</si>
  <si>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</si>
  <si>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</si>
  <si>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</si>
  <si>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</si>
  <si>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</si>
  <si>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</si>
  <si>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</si>
  <si>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</si>
  <si>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</si>
  <si>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</si>
  <si>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</si>
  <si>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</si>
  <si>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</si>
  <si>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</si>
  <si>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</si>
  <si>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</si>
  <si>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</si>
  <si>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</si>
  <si>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</si>
  <si>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</si>
  <si>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</si>
  <si>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</si>
  <si>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</si>
  <si>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</si>
  <si>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</si>
  <si>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</si>
  <si>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</si>
  <si>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</si>
  <si>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</si>
  <si>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</si>
  <si>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</si>
  <si>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</si>
  <si>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</si>
  <si>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</si>
  <si>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</si>
  <si>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</si>
  <si>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</si>
  <si>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</si>
  <si>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</si>
  <si>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</si>
  <si>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</si>
  <si>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</si>
  <si>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</si>
  <si>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</si>
  <si>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</si>
  <si>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</si>
  <si>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</si>
  <si>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</si>
  <si>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</si>
  <si>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</si>
  <si>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</si>
  <si>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</si>
  <si>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</si>
  <si>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</si>
  <si>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</si>
  <si>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</si>
  <si>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</si>
  <si>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</si>
  <si>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</si>
  <si>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</si>
  <si>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</si>
  <si>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</si>
  <si>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</si>
  <si>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</si>
  <si>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</si>
  <si>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</si>
  <si>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</si>
  <si>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</si>
  <si>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</si>
  <si>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</si>
  <si>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</si>
  <si>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</si>
  <si>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</si>
  <si>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</si>
  <si>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</si>
  <si>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</si>
  <si>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</si>
  <si>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</si>
  <si>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</si>
  <si>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</si>
  <si>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</si>
  <si>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</si>
  <si>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</si>
  <si>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</si>
  <si>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</si>
  <si>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</si>
  <si>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</si>
  <si>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</si>
  <si>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</si>
  <si>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</si>
  <si>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</si>
  <si>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</si>
  <si>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</si>
  <si>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</si>
  <si>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</si>
  <si>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</si>
  <si>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</si>
  <si>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</si>
  <si>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</si>
  <si>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</si>
  <si>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</si>
  <si>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</si>
  <si>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</si>
  <si>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</si>
  <si>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</si>
  <si>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</si>
  <si>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</si>
  <si>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</si>
  <si>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</si>
  <si>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</si>
  <si>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</si>
  <si>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</si>
  <si>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</si>
  <si>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</si>
  <si>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</si>
  <si>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</si>
  <si>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</si>
  <si>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</si>
  <si>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</si>
  <si>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</si>
  <si>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</si>
  <si>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</si>
  <si>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</si>
  <si>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</si>
  <si>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</si>
  <si>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</si>
  <si>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</si>
  <si>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</si>
  <si>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</si>
  <si>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</si>
  <si>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</si>
  <si>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</si>
  <si>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</si>
  <si>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</si>
  <si>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</si>
  <si>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</si>
  <si>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</si>
  <si>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</si>
  <si>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</si>
  <si>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</si>
  <si>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</si>
  <si>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</si>
  <si>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</si>
  <si>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</si>
  <si>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</si>
  <si>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</si>
  <si>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</si>
  <si>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</si>
  <si>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</si>
  <si>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</si>
  <si>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</si>
  <si>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</si>
  <si>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</si>
  <si>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</si>
  <si>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</si>
  <si>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</si>
  <si>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</si>
  <si>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</si>
  <si>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</si>
  <si>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</si>
  <si>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</si>
  <si>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</si>
  <si>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</si>
  <si>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</si>
  <si>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</si>
  <si>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</si>
  <si>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</si>
  <si>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</si>
  <si>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</si>
  <si>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</si>
  <si>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</si>
  <si>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</si>
  <si>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</si>
  <si>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</si>
  <si>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</si>
  <si>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</si>
  <si>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</si>
  <si>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</si>
  <si>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</si>
  <si>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</si>
  <si>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</si>
  <si>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</si>
  <si>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</si>
  <si>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</si>
  <si>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</si>
  <si>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</si>
  <si>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</si>
  <si>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</si>
  <si>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</si>
  <si>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</si>
  <si>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</si>
  <si>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</si>
  <si>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</si>
  <si>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</si>
  <si>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</si>
  <si>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</si>
  <si>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</si>
  <si>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</si>
  <si>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</si>
  <si>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</si>
  <si>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</si>
  <si>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</si>
  <si>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</si>
  <si>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</si>
  <si>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</si>
  <si>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</si>
  <si>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</si>
  <si>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</si>
  <si>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</si>
  <si>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</si>
  <si>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</si>
  <si>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</si>
  <si>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</si>
  <si>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</si>
  <si>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</si>
  <si>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</si>
  <si>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</si>
  <si>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</si>
  <si>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</si>
  <si>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</si>
  <si>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</si>
  <si>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</si>
  <si>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</si>
  <si>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</si>
  <si>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</si>
  <si>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</si>
  <si>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</si>
  <si>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</si>
  <si>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</si>
  <si>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</si>
  <si>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</si>
  <si>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</si>
  <si>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</si>
  <si>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</si>
  <si>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</si>
  <si>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</si>
  <si>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</si>
  <si>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</si>
  <si>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</si>
  <si>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</si>
  <si>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</si>
  <si>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</si>
  <si>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</si>
  <si>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</si>
  <si>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</si>
  <si>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</si>
  <si>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</si>
  <si>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</si>
  <si>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</si>
  <si>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</si>
  <si>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</si>
  <si>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</si>
  <si>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</si>
  <si>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</si>
  <si>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</si>
  <si>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</si>
  <si>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</si>
  <si>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</si>
  <si>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</si>
  <si>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</si>
  <si>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</si>
  <si>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</si>
  <si>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</si>
  <si>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</si>
  <si>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</si>
  <si>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</si>
  <si>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</si>
  <si>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</si>
  <si>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</si>
  <si>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</si>
  <si>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</si>
  <si>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</si>
  <si>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</si>
  <si>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</si>
  <si>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</si>
  <si>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</si>
  <si>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</si>
  <si>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</si>
  <si>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</si>
  <si>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</si>
  <si>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</si>
  <si>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</si>
  <si>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</si>
  <si>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</si>
  <si>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</si>
  <si>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</si>
  <si>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</si>
  <si>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</si>
  <si>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</si>
  <si>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</si>
  <si>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</si>
  <si>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</si>
  <si>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</si>
  <si>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</si>
  <si>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</si>
  <si>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</si>
  <si>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</si>
  <si>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</si>
  <si>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</si>
  <si>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</si>
  <si>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</si>
  <si>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</si>
  <si>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</si>
  <si>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</si>
  <si>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</si>
  <si>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</si>
  <si>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</si>
  <si>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</si>
  <si>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</si>
  <si>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</si>
  <si>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</si>
  <si>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</si>
  <si>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</si>
  <si>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</si>
  <si>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</si>
  <si>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</si>
  <si>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</si>
  <si>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</si>
  <si>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</si>
  <si>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</si>
  <si>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</si>
  <si>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</si>
  <si>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</si>
  <si>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</si>
  <si>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</si>
  <si>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</si>
  <si>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</si>
  <si>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</si>
  <si>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</si>
  <si>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</si>
  <si>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</si>
  <si>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</si>
  <si>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</si>
  <si>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</si>
  <si>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</si>
  <si>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</si>
  <si>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</si>
  <si>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</si>
  <si>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</si>
  <si>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</si>
  <si>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</si>
  <si>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</si>
  <si>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</si>
  <si>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</si>
  <si>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</si>
  <si>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</si>
  <si>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</si>
  <si>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</si>
  <si>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</si>
  <si>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</si>
  <si>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</si>
  <si>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</si>
  <si>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</si>
  <si>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</si>
  <si>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</si>
  <si>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</si>
  <si>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</si>
  <si>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</si>
  <si>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</si>
  <si>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</si>
  <si>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</si>
  <si>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</si>
  <si>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</si>
  <si>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</si>
  <si>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</si>
  <si>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</si>
  <si>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</si>
  <si>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</si>
  <si>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</si>
  <si>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</si>
  <si>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</si>
  <si>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</si>
  <si>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</si>
  <si>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</si>
  <si>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</si>
  <si>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</si>
  <si>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</si>
  <si>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</si>
  <si>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</si>
  <si>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</si>
  <si>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</si>
  <si>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</si>
  <si>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</si>
  <si>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</si>
  <si>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</si>
  <si>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</si>
  <si>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</si>
  <si>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</si>
  <si>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</si>
  <si>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</si>
  <si>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</si>
  <si>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</si>
  <si>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</si>
  <si>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</si>
  <si>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</si>
  <si>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</si>
  <si>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</si>
  <si>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</si>
  <si>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</si>
  <si>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</si>
  <si>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</si>
  <si>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</si>
  <si>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</si>
  <si>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</si>
  <si>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</si>
  <si>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</si>
  <si>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</si>
  <si>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</si>
  <si>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</si>
  <si>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</si>
  <si>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</si>
  <si>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</si>
  <si>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</si>
  <si>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</si>
  <si>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</si>
  <si>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</si>
  <si>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</si>
  <si>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</si>
  <si>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</si>
  <si>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</si>
  <si>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</si>
  <si>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</si>
  <si>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</si>
  <si>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</si>
  <si>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</si>
  <si>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</si>
  <si>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</si>
  <si>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</si>
  <si>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</si>
  <si>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</si>
  <si>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</si>
  <si>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</si>
  <si>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</si>
  <si>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</si>
  <si>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</si>
  <si>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</si>
  <si>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</si>
  <si>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</si>
  <si>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</si>
  <si>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</si>
  <si>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</si>
  <si>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</si>
  <si>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</si>
  <si>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</si>
  <si>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</si>
  <si>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</si>
  <si>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</si>
  <si>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</si>
  <si>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</si>
  <si>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</si>
  <si>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</si>
  <si>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</si>
  <si>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</si>
  <si>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</si>
  <si>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</si>
  <si>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</si>
  <si>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</si>
  <si>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</si>
  <si>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</si>
  <si>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</si>
  <si>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</si>
  <si>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</si>
  <si>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</si>
  <si>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</si>
  <si>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</si>
  <si>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</si>
  <si>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</si>
  <si>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</si>
  <si>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</si>
  <si>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</si>
  <si>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</si>
  <si>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</si>
  <si>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</si>
  <si>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</si>
  <si>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</si>
  <si>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</si>
  <si>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</si>
  <si>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</si>
  <si>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</si>
  <si>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</si>
  <si>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</si>
  <si>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</si>
  <si>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</si>
  <si>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</si>
  <si>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</si>
  <si>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</si>
  <si>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</si>
  <si>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</si>
  <si>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</si>
  <si>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</si>
  <si>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</si>
  <si>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</si>
  <si>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</si>
  <si>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</si>
  <si>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</si>
  <si>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</si>
  <si>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</si>
  <si>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</si>
  <si>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</si>
  <si>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</si>
  <si>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</si>
  <si>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</si>
  <si>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</si>
  <si>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</si>
  <si>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</si>
  <si>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</si>
  <si>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</si>
  <si>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</si>
  <si>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</si>
  <si>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</si>
  <si>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</si>
  <si>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</si>
  <si>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</si>
  <si>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</si>
  <si>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</si>
  <si>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</si>
  <si>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</si>
  <si>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</si>
  <si>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</si>
  <si>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</si>
  <si>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</si>
  <si>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</si>
  <si>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</si>
  <si>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</si>
  <si>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</si>
  <si>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</si>
  <si>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</si>
  <si>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</si>
  <si>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</si>
  <si>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</si>
  <si>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</si>
  <si>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</si>
  <si>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</si>
  <si>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</si>
  <si>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</si>
  <si>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</si>
  <si>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</si>
  <si>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</si>
  <si>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</si>
  <si>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</si>
  <si>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</si>
  <si>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</si>
  <si>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</si>
  <si>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</si>
  <si>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</si>
  <si>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</si>
  <si>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</si>
  <si>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</si>
  <si>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</si>
  <si>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</si>
  <si>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</si>
  <si>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</si>
  <si>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</si>
  <si>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</si>
  <si>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</si>
  <si>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</si>
  <si>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</si>
  <si>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</si>
  <si>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</si>
  <si>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</si>
  <si>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</si>
  <si>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</si>
  <si>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</si>
  <si>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</si>
  <si>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</si>
  <si>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</si>
  <si>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</si>
  <si>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</si>
  <si>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</si>
  <si>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</si>
  <si>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</si>
  <si>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</si>
  <si>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</si>
  <si>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</si>
  <si>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</si>
  <si>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</si>
  <si>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</si>
  <si>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</si>
  <si>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</si>
  <si>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</si>
  <si>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</si>
  <si>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</si>
  <si>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</si>
  <si>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</si>
  <si>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</si>
  <si>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</si>
  <si>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</si>
  <si>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</si>
  <si>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</si>
  <si>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</si>
  <si>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</si>
  <si>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</si>
  <si>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</si>
  <si>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</si>
  <si>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</si>
  <si>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</si>
  <si>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</si>
  <si>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</si>
  <si>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</si>
  <si>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</si>
  <si>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</si>
  <si>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</si>
  <si>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</si>
  <si>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</si>
  <si>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</si>
  <si>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</si>
  <si>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</si>
  <si>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</si>
  <si>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</si>
  <si>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</si>
  <si>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</si>
  <si>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</si>
  <si>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</si>
  <si>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</si>
  <si>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</si>
  <si>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</si>
  <si>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</si>
  <si>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</si>
  <si>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</si>
  <si>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</si>
  <si>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</si>
  <si>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</si>
  <si>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</si>
  <si>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</si>
  <si>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</si>
  <si>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</si>
  <si>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</si>
  <si>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</si>
  <si>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</si>
  <si>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</si>
  <si>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</si>
  <si>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</si>
  <si>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</si>
  <si>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</si>
  <si>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</si>
  <si>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</si>
  <si>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</si>
  <si>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</si>
  <si>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</si>
  <si>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</si>
  <si>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</si>
  <si>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</si>
  <si>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</si>
  <si>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</si>
  <si>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</si>
  <si>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</si>
  <si>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</si>
  <si>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</si>
  <si>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</si>
  <si>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</si>
  <si>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</si>
  <si>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</si>
  <si>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</si>
  <si>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</si>
  <si>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</si>
  <si>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</si>
  <si>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</si>
  <si>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</si>
  <si>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</si>
  <si>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</si>
  <si>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</si>
  <si>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</si>
  <si>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</si>
  <si>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</si>
  <si>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</si>
  <si>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</si>
  <si>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</si>
  <si>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</si>
  <si>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</si>
  <si>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</si>
  <si>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</si>
  <si>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</si>
  <si>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</si>
  <si>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</si>
  <si>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</si>
  <si>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</si>
  <si>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</si>
  <si>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</si>
  <si>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</si>
  <si>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</si>
  <si>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</si>
  <si>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</si>
  <si>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</si>
  <si>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</si>
  <si>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</si>
  <si>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</si>
  <si>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</si>
  <si>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</si>
  <si>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</si>
  <si>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</si>
  <si>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</si>
  <si>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</si>
  <si>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</si>
  <si>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</si>
  <si>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</si>
  <si>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</si>
  <si>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</si>
  <si>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</si>
  <si>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</si>
  <si>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</si>
  <si>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</si>
  <si>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</si>
  <si>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</si>
  <si>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</si>
  <si>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</si>
  <si>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</si>
  <si>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</si>
  <si>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</si>
  <si>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</si>
  <si>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</si>
  <si>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</si>
  <si>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</si>
  <si>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</si>
  <si>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</si>
  <si>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</si>
  <si>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</si>
  <si>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</si>
  <si>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</si>
  <si>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</si>
  <si>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</si>
  <si>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</si>
  <si>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</si>
  <si>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</si>
  <si>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</si>
  <si>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</si>
  <si>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</si>
  <si>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</si>
  <si>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</si>
  <si>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</si>
  <si>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</si>
  <si>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</si>
  <si>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</si>
  <si>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</si>
  <si>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</si>
  <si>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</si>
  <si>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</si>
  <si>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</si>
  <si>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</si>
  <si>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</si>
  <si>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</si>
  <si>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</si>
  <si>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</si>
  <si>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</si>
  <si>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</si>
  <si>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</si>
  <si>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</si>
  <si>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</si>
  <si>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</si>
  <si>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</si>
  <si>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</si>
  <si>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</si>
  <si>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</si>
  <si>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</si>
  <si>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</si>
  <si>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</si>
  <si>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</si>
  <si>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</si>
  <si>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</si>
  <si>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</si>
  <si>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</si>
  <si>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</si>
  <si>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</si>
  <si>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</si>
  <si>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</si>
  <si>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</si>
  <si>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</si>
  <si>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</si>
  <si>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</si>
  <si>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</si>
  <si>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</si>
  <si>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</si>
  <si>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</si>
  <si>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</si>
  <si>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</si>
  <si>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</si>
  <si>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</si>
  <si>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</si>
  <si>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</si>
  <si>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</si>
  <si>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</si>
  <si>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</si>
  <si>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</si>
  <si>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</si>
  <si>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</si>
  <si>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</si>
  <si>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</si>
  <si>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</si>
  <si>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</si>
  <si>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</si>
  <si>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</si>
  <si>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</si>
  <si>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</si>
  <si>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</si>
  <si>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</si>
  <si>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</si>
  <si>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</si>
  <si>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</si>
  <si>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</si>
  <si>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</si>
  <si>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</si>
  <si>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</si>
  <si>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</si>
  <si>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</si>
  <si>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</si>
  <si>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</si>
  <si>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</si>
  <si>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</si>
  <si>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</si>
  <si>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</si>
  <si>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</si>
  <si>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</si>
  <si>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</si>
  <si>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</si>
  <si>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</si>
  <si>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</si>
  <si>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</si>
  <si>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</si>
  <si>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</si>
  <si>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</si>
  <si>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</si>
  <si>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</si>
  <si>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</si>
  <si>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</si>
  <si>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</si>
  <si>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</si>
  <si>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</si>
  <si>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</si>
  <si>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</si>
  <si>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</si>
  <si>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</si>
  <si>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</si>
  <si>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</si>
  <si>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</si>
  <si>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</si>
  <si>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</si>
  <si>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</si>
  <si>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</si>
  <si>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</si>
  <si>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</si>
  <si>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</si>
  <si>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</si>
  <si>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</si>
  <si>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</si>
  <si>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</si>
  <si>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</si>
  <si>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</si>
  <si>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</si>
  <si>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</si>
  <si>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</si>
  <si>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</si>
  <si>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</si>
  <si>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</si>
  <si>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</si>
  <si>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</si>
  <si>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</si>
  <si>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</si>
  <si>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</si>
  <si>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</si>
  <si>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</si>
  <si>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</si>
  <si>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</si>
  <si>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</si>
  <si>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</si>
  <si>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</si>
  <si>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</si>
  <si>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</si>
  <si>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</si>
  <si>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</si>
  <si>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</si>
  <si>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</si>
  <si>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</si>
  <si>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</si>
  <si>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</si>
  <si>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</si>
  <si>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</si>
  <si>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</si>
  <si>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</si>
  <si>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</si>
  <si>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</si>
  <si>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</si>
  <si>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</si>
  <si>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</si>
  <si>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</si>
  <si>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</si>
  <si>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</si>
  <si>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</si>
  <si>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</si>
  <si>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</si>
  <si>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</si>
  <si>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</si>
  <si>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</si>
  <si>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</si>
  <si>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</si>
  <si>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</si>
  <si>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</si>
  <si>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</si>
  <si>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</si>
  <si>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</si>
  <si>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</si>
  <si>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</si>
  <si>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</si>
  <si>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</si>
  <si>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</si>
  <si>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</si>
  <si>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</si>
  <si>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</si>
  <si>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</si>
  <si>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</si>
  <si>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</si>
  <si>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</si>
  <si>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</si>
  <si>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</si>
  <si>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</si>
  <si>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</si>
  <si>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</si>
  <si>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</si>
  <si>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</si>
  <si>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</si>
  <si>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</si>
  <si>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</si>
  <si>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</si>
  <si>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</si>
  <si>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</si>
  <si>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</si>
  <si>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</si>
  <si>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</si>
  <si>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</si>
  <si>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</si>
  <si>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</si>
  <si>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</si>
  <si>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</si>
  <si>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</si>
  <si>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</si>
  <si>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</si>
  <si>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</si>
  <si>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</si>
  <si>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</si>
  <si>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</si>
  <si>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</si>
  <si>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</si>
  <si>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</si>
  <si>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</si>
  <si>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</si>
  <si>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</si>
  <si>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</si>
  <si>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</si>
  <si>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</si>
  <si>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</si>
  <si>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</si>
  <si>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</si>
  <si>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</si>
  <si>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</si>
  <si>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</si>
  <si>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</si>
  <si>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</si>
  <si>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</si>
  <si>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</si>
  <si>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</si>
  <si>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</si>
  <si>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</si>
  <si>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</si>
  <si>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</si>
  <si>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</si>
  <si>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</si>
  <si>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</si>
  <si>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</si>
  <si>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</si>
  <si>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</si>
  <si>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</si>
  <si>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</si>
  <si>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</si>
  <si>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</si>
  <si>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</si>
  <si>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</si>
  <si>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</si>
  <si>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</si>
  <si>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</si>
  <si>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</si>
  <si>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</si>
  <si>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</si>
  <si>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</si>
  <si>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</si>
  <si>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</si>
  <si>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</si>
  <si>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</si>
  <si>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</si>
  <si>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</si>
  <si>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</si>
  <si>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</si>
  <si>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</si>
  <si>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</si>
  <si>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</si>
  <si>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</si>
  <si>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</si>
  <si>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</si>
  <si>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</si>
  <si>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</si>
  <si>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</si>
  <si>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</si>
  <si>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</si>
  <si>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</si>
  <si>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</si>
  <si>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</si>
  <si>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</si>
  <si>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</si>
  <si>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</si>
  <si>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</si>
  <si>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</si>
  <si>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</si>
  <si>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</si>
  <si>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</si>
  <si>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</si>
  <si>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</si>
  <si>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</si>
  <si>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</si>
  <si>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</si>
  <si>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</si>
  <si>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</si>
  <si>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</si>
  <si>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</si>
  <si>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</si>
  <si>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</si>
  <si>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</si>
  <si>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</si>
  <si>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</si>
  <si>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</si>
  <si>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</si>
  <si>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</si>
  <si>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</si>
  <si>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</si>
  <si>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</si>
  <si>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</si>
  <si>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</si>
  <si>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</si>
  <si>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</si>
  <si>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</si>
  <si>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</si>
  <si>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</si>
  <si>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</si>
  <si>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</si>
  <si>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</si>
  <si>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</si>
  <si>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</si>
  <si>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</si>
  <si>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</si>
  <si>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</si>
  <si>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</si>
  <si>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</si>
  <si>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</si>
  <si>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</si>
  <si>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</si>
  <si>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</si>
  <si>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</si>
  <si>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</si>
  <si>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</si>
  <si>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</si>
  <si>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</si>
  <si>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</si>
  <si>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</si>
  <si>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</si>
  <si>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</si>
  <si>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</si>
  <si>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</si>
  <si>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</si>
  <si>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</si>
  <si>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</si>
  <si>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</si>
  <si>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</si>
  <si>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</si>
  <si>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</si>
  <si>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</si>
  <si>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</si>
  <si>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</si>
  <si>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</si>
  <si>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</si>
  <si>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</si>
  <si>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</si>
  <si>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</si>
  <si>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</si>
  <si>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</si>
  <si>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</si>
  <si>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</si>
  <si>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</si>
  <si>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</si>
  <si>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</si>
  <si>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</si>
  <si>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</si>
  <si>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</si>
  <si>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</si>
  <si>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</si>
  <si>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</si>
  <si>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</si>
  <si>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</si>
  <si>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</si>
  <si>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</si>
  <si>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</si>
  <si>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</si>
  <si>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</si>
  <si>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</si>
  <si>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</si>
  <si>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</si>
  <si>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</si>
  <si>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</si>
  <si>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</si>
  <si>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</si>
  <si>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</si>
  <si>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</si>
  <si>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</si>
  <si>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</si>
  <si>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</si>
  <si>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</si>
  <si>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</si>
  <si>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</si>
  <si>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</si>
  <si>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</si>
  <si>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</si>
  <si>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</si>
  <si>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</si>
  <si>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</si>
  <si>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</si>
  <si>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</si>
  <si>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</si>
  <si>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</si>
  <si>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</si>
  <si>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</si>
  <si>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</si>
  <si>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</si>
  <si>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</si>
  <si>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</si>
  <si>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</si>
  <si>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</si>
  <si>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</si>
  <si>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</si>
  <si>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</si>
  <si>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</si>
  <si>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</si>
  <si>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</si>
  <si>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</si>
  <si>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</si>
  <si>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</si>
  <si>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</si>
  <si>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</si>
  <si>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</si>
  <si>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</si>
  <si>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</si>
  <si>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</si>
  <si>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</si>
  <si>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</si>
  <si>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</si>
  <si>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</si>
  <si>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</si>
  <si>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</si>
  <si>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</si>
  <si>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</si>
  <si>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</si>
  <si>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</si>
  <si>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</si>
  <si>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</si>
  <si>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</si>
  <si>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</si>
  <si>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</si>
  <si>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</si>
  <si>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</si>
  <si>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</si>
  <si>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</si>
  <si>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</si>
  <si>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</si>
  <si>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</si>
  <si>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</si>
  <si>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</si>
  <si>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</si>
  <si>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</si>
  <si>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</si>
  <si>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</si>
  <si>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</si>
  <si>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</si>
  <si>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</si>
  <si>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</si>
  <si>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</si>
  <si>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</si>
  <si>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</si>
  <si>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</si>
  <si>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</si>
  <si>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</si>
  <si>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</si>
  <si>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</si>
  <si>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</si>
  <si>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</si>
  <si>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</si>
  <si>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</si>
  <si>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</si>
  <si>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</si>
  <si>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</si>
  <si>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</si>
  <si>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</si>
  <si>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</si>
  <si>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</si>
  <si>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</si>
  <si>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</si>
  <si>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</si>
  <si>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</si>
  <si>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</si>
  <si>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</si>
  <si>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</si>
  <si>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</si>
  <si>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</si>
  <si>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</si>
  <si>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</si>
  <si>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</si>
  <si>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</si>
  <si>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</si>
  <si>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</si>
  <si>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</si>
  <si>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</si>
  <si>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</si>
  <si>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</si>
  <si>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</si>
  <si>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</si>
  <si>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</si>
  <si>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</si>
  <si>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</si>
  <si>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</si>
  <si>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</si>
  <si>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</si>
  <si>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</si>
  <si>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</si>
  <si>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</si>
  <si>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</si>
  <si>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</si>
  <si>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</si>
  <si>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</si>
  <si>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</si>
  <si>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</si>
  <si>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</si>
  <si>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</si>
  <si>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</si>
  <si>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</si>
  <si>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</si>
  <si>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</si>
  <si>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</si>
  <si>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</si>
  <si>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</si>
  <si>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</si>
  <si>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</si>
  <si>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</si>
  <si>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</si>
  <si>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</si>
  <si>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</si>
  <si>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</si>
  <si>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</si>
  <si>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</si>
  <si>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</si>
  <si>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</si>
  <si>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</si>
  <si>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</si>
  <si>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</si>
  <si>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</si>
  <si>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</si>
  <si>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</si>
  <si>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</si>
  <si>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</si>
  <si>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</si>
  <si>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</si>
  <si>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</si>
  <si>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</si>
  <si>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</si>
  <si>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</si>
  <si>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</si>
  <si>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</si>
  <si>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</si>
  <si>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</si>
  <si>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</si>
  <si>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</si>
  <si>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</si>
  <si>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</si>
  <si>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</si>
  <si>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</si>
  <si>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</si>
  <si>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</si>
  <si>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</si>
  <si>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</si>
  <si>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</si>
  <si>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</si>
  <si>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</si>
  <si>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</si>
  <si>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</si>
  <si>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</si>
  <si>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</si>
  <si>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</si>
  <si>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</si>
  <si>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</si>
  <si>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</si>
  <si>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</si>
  <si>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</si>
  <si>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</si>
  <si>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</si>
  <si>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</si>
  <si>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</si>
  <si>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</si>
  <si>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</si>
  <si>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</si>
  <si>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</si>
  <si>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</si>
  <si>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</si>
  <si>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</si>
  <si>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</si>
  <si>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</si>
  <si>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</si>
  <si>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</si>
  <si>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</si>
  <si>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</si>
  <si>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</si>
  <si>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</si>
  <si>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</si>
  <si>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</si>
  <si>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</si>
  <si>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</si>
  <si>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</si>
  <si>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</si>
  <si>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</si>
  <si>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</si>
  <si>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</si>
  <si>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</si>
  <si>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</si>
  <si>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</si>
  <si>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</si>
  <si>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</si>
  <si>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</si>
  <si>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</si>
  <si>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</si>
  <si>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</si>
  <si>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</si>
  <si>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</si>
  <si>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</si>
  <si>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</si>
  <si>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</si>
  <si>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</si>
  <si>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</si>
  <si>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</si>
  <si>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</si>
  <si>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</si>
  <si>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</si>
  <si>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</si>
  <si>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</si>
  <si>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</si>
  <si>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</si>
  <si>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</si>
  <si>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</si>
  <si>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</si>
  <si>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</si>
  <si>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</si>
  <si>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</si>
  <si>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</si>
  <si>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</si>
  <si>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</si>
  <si>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</si>
  <si>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</si>
  <si>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</si>
  <si>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</si>
  <si>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</si>
  <si>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</si>
  <si>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</si>
  <si>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</si>
  <si>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</si>
  <si>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</si>
  <si>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</si>
  <si>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</si>
  <si>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</si>
  <si>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</si>
  <si>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</si>
  <si>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</si>
  <si>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</si>
  <si>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</si>
  <si>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</si>
  <si>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</si>
  <si>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</si>
  <si>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</si>
  <si>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</si>
  <si>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</si>
  <si>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</si>
  <si>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</si>
  <si>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</si>
  <si>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</si>
  <si>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</si>
  <si>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</si>
  <si>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</si>
  <si>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</si>
  <si>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</si>
  <si>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</si>
  <si>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</si>
  <si>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</si>
  <si>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</si>
  <si>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</si>
  <si>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</si>
  <si>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</si>
  <si>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</si>
  <si>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</si>
  <si>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</si>
  <si>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</si>
  <si>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</si>
  <si>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</si>
  <si>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</si>
  <si>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</si>
  <si>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</si>
  <si>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</si>
  <si>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</si>
  <si>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</si>
  <si>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</si>
  <si>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</si>
  <si>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</si>
  <si>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</si>
  <si>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</si>
  <si>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</si>
  <si>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</si>
  <si>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</si>
  <si>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</si>
  <si>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</si>
  <si>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</si>
  <si>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</si>
  <si>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</si>
  <si>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</si>
  <si>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</si>
  <si>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</si>
  <si>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</si>
  <si>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</si>
  <si>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</si>
  <si>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</si>
  <si>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</si>
  <si>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</si>
  <si>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</si>
  <si>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</si>
  <si>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</si>
  <si>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</si>
  <si>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</si>
  <si>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</si>
  <si>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</si>
  <si>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</si>
  <si>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</si>
  <si>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</si>
  <si>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</si>
  <si>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</si>
  <si>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</si>
  <si>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</si>
  <si>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</si>
  <si>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</si>
  <si>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</si>
  <si>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</si>
  <si>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</si>
  <si>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</si>
  <si>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</si>
  <si>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</si>
  <si>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</si>
  <si>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</si>
  <si>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</si>
  <si>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</si>
  <si>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</si>
  <si>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</si>
  <si>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</si>
  <si>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</si>
  <si>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</si>
  <si>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</si>
  <si>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</si>
  <si>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</si>
  <si>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</si>
  <si>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</si>
  <si>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</si>
  <si>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</si>
  <si>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</si>
  <si>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</si>
  <si>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</si>
  <si>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</si>
  <si>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</si>
  <si>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</si>
  <si>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</si>
  <si>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</si>
  <si>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</si>
  <si>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</si>
  <si>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</si>
  <si>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</si>
  <si>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</si>
  <si>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</si>
  <si>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</si>
  <si>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</si>
  <si>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</si>
  <si>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</si>
  <si>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</si>
  <si>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</si>
  <si>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</si>
  <si>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</si>
  <si>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</si>
  <si>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</si>
  <si>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</si>
  <si>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</si>
  <si>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</si>
  <si>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</si>
  <si>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</si>
  <si>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</si>
  <si>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</si>
  <si>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</si>
  <si>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</si>
  <si>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</si>
  <si>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</si>
  <si>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</si>
  <si>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</si>
  <si>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</si>
  <si>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</si>
  <si>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</si>
  <si>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</si>
  <si>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</si>
  <si>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</si>
  <si>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</si>
  <si>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</si>
  <si>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</si>
  <si>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</si>
  <si>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</si>
  <si>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</si>
  <si>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</si>
  <si>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</si>
  <si>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</si>
  <si>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</si>
  <si>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</si>
  <si>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</si>
  <si>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</si>
  <si>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</si>
  <si>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</si>
  <si>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</si>
  <si>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</si>
  <si>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</si>
  <si>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</si>
  <si>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</si>
  <si>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</si>
  <si>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</si>
  <si>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</si>
  <si>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</si>
  <si>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</si>
  <si>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</si>
  <si>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</si>
  <si>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</si>
  <si>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</si>
  <si>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</si>
  <si>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</si>
  <si>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</si>
  <si>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</si>
  <si>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</si>
  <si>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</si>
  <si>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</si>
  <si>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</si>
  <si>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</si>
  <si>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</si>
  <si>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</si>
  <si>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</si>
  <si>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</si>
  <si>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</si>
  <si>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</si>
  <si>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</si>
  <si>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</si>
  <si>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</si>
  <si>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</si>
  <si>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</si>
  <si>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</si>
  <si>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</si>
  <si>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</si>
  <si>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</si>
  <si>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</si>
  <si>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</si>
  <si>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</si>
  <si>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</si>
  <si>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</si>
  <si>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</si>
  <si>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</si>
  <si>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</si>
  <si>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</si>
  <si>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</si>
  <si>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</si>
  <si>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</si>
  <si>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</si>
  <si>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</si>
  <si>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</si>
  <si>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</si>
  <si>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</si>
  <si>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</si>
  <si>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</si>
  <si>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</si>
  <si>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</si>
  <si>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</si>
  <si>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</si>
  <si>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</si>
  <si>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</si>
  <si>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</si>
  <si>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</si>
  <si>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</si>
  <si>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</si>
  <si>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</si>
  <si>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</si>
  <si>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</si>
  <si>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</si>
  <si>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</si>
  <si>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</si>
  <si>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</si>
  <si>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</si>
  <si>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</si>
  <si>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</si>
  <si>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</si>
  <si>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</si>
  <si>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</si>
  <si>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</si>
  <si>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</si>
  <si>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</si>
  <si>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</si>
  <si>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</si>
  <si>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</si>
  <si>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</si>
  <si>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</si>
  <si>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</si>
  <si>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</si>
  <si>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</si>
  <si>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</si>
  <si>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</si>
  <si>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</si>
  <si>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</si>
  <si>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</si>
  <si>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</si>
  <si>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</si>
  <si>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</si>
  <si>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</si>
  <si>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</si>
  <si>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</si>
  <si>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</si>
  <si>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</si>
  <si>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</si>
  <si>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</si>
  <si>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</si>
  <si>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</si>
  <si>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</si>
  <si>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</si>
  <si>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</si>
  <si>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</si>
  <si>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</si>
  <si>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</si>
  <si>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</si>
  <si>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</si>
  <si>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</si>
  <si>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</si>
  <si>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</si>
  <si>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</si>
  <si>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</si>
  <si>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</si>
  <si>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</si>
  <si>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</si>
  <si>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</si>
  <si>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</si>
  <si>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</si>
  <si>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</si>
  <si>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</si>
  <si>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</si>
  <si>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</si>
  <si>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</si>
  <si>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</si>
  <si>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</si>
  <si>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</si>
  <si>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</si>
  <si>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</si>
  <si>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</si>
  <si>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</si>
  <si>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</si>
  <si>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</si>
  <si>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</si>
  <si>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</si>
  <si>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</si>
  <si>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</si>
  <si>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</si>
  <si>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</si>
  <si>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</si>
  <si>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</si>
  <si>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</si>
  <si>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</si>
  <si>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</si>
  <si>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</si>
  <si>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</si>
  <si>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</si>
  <si>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</si>
  <si>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</si>
  <si>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</si>
  <si>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</si>
  <si>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</si>
  <si>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</si>
  <si>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</si>
  <si>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</si>
  <si>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</si>
  <si>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</si>
  <si>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</si>
  <si>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</si>
  <si>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</si>
  <si>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</si>
  <si>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</si>
  <si>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</si>
  <si>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</si>
  <si>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</si>
  <si>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</si>
  <si>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</si>
  <si>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</si>
  <si>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</si>
  <si>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</si>
  <si>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</si>
  <si>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</si>
  <si>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</si>
  <si>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</si>
  <si>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</si>
  <si>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</si>
  <si>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</si>
  <si>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</si>
  <si>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</si>
  <si>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</si>
  <si>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</si>
  <si>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</si>
  <si>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</si>
  <si>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</si>
  <si>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</si>
  <si>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</si>
  <si>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</si>
  <si>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</si>
  <si>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</si>
  <si>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</si>
  <si>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</si>
  <si>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</si>
  <si>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</si>
  <si>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</si>
  <si>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</si>
  <si>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</si>
  <si>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</si>
  <si>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</si>
  <si>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</si>
  <si>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</si>
  <si>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</si>
  <si>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</si>
  <si>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</si>
  <si>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</si>
  <si>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</si>
  <si>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</si>
  <si>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</si>
  <si>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</si>
  <si>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</si>
  <si>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</si>
  <si>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</si>
  <si>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</si>
  <si>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</si>
  <si>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</si>
  <si>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</si>
  <si>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</si>
  <si>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</si>
  <si>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</si>
  <si>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</si>
  <si>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</si>
  <si>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</si>
  <si>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</si>
  <si>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</si>
  <si>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</si>
  <si>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</si>
  <si>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</si>
  <si>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</si>
  <si>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</si>
  <si>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</si>
  <si>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</si>
  <si>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</si>
  <si>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</si>
  <si>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</si>
  <si>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</si>
  <si>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</si>
  <si>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</si>
  <si>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</si>
  <si>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</si>
  <si>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</si>
  <si>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</si>
  <si>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</si>
  <si>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</si>
  <si>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</si>
  <si>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</si>
  <si>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</si>
  <si>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</si>
  <si>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</si>
  <si>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</si>
  <si>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</si>
  <si>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</si>
  <si>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</si>
  <si>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</si>
  <si>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</si>
  <si>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</si>
  <si>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</si>
  <si>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</si>
  <si>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</si>
  <si>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</si>
  <si>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</si>
  <si>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</si>
  <si>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</si>
  <si>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</si>
  <si>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</si>
  <si>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</si>
  <si>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</si>
  <si>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</si>
  <si>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</si>
  <si>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</si>
  <si>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</si>
  <si>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</si>
  <si>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</si>
  <si>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</si>
  <si>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</si>
  <si>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</si>
  <si>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</si>
  <si>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</si>
  <si>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</si>
  <si>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</si>
  <si>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</si>
  <si>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</si>
  <si>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</si>
  <si>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</si>
  <si>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</si>
  <si>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</si>
  <si>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</si>
  <si>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</si>
  <si>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</si>
  <si>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</si>
  <si>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</si>
  <si>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</si>
  <si>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</si>
  <si>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</si>
  <si>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</si>
  <si>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</si>
  <si>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</si>
  <si>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</si>
  <si>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</si>
  <si>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</si>
  <si>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</si>
  <si>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</si>
  <si>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</si>
  <si>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</si>
  <si>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</si>
  <si>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</si>
  <si>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</si>
  <si>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</si>
  <si>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</si>
  <si>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</si>
  <si>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</si>
  <si>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</si>
  <si>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</si>
  <si>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</si>
  <si>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</si>
  <si>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</si>
  <si>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</si>
  <si>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</si>
  <si>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</si>
  <si>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</si>
  <si>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</si>
  <si>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</si>
  <si>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</si>
  <si>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</si>
  <si>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</si>
  <si>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</si>
  <si>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</si>
  <si>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</si>
  <si>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</si>
  <si>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</si>
  <si>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</si>
  <si>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</si>
  <si>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</si>
  <si>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</si>
  <si>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</si>
  <si>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</si>
  <si>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</si>
  <si>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</si>
  <si>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</si>
  <si>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</si>
  <si>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</si>
  <si>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</si>
  <si>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</si>
  <si>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</si>
  <si>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</si>
  <si>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</si>
  <si>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</si>
  <si>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</si>
  <si>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</si>
  <si>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</si>
  <si>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</si>
  <si>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</si>
  <si>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</si>
  <si>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</si>
  <si>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</si>
  <si>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</si>
  <si>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</si>
  <si>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</si>
  <si>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</si>
  <si>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</si>
  <si>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</si>
  <si>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</si>
  <si>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</si>
  <si>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</si>
  <si>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</si>
  <si>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</si>
  <si>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</si>
  <si>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</si>
  <si>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</si>
  <si>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</si>
  <si>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</si>
  <si>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</si>
  <si>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</si>
  <si>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</si>
  <si>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</si>
  <si>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</si>
  <si>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</si>
  <si>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</si>
  <si>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</si>
  <si>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</si>
  <si>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</si>
  <si>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</si>
  <si>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</si>
  <si>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</si>
  <si>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</si>
  <si>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</si>
  <si>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</si>
  <si>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</si>
  <si>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</si>
  <si>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</si>
  <si>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</si>
  <si>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</si>
  <si>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</si>
  <si>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</si>
  <si>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</si>
  <si>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</si>
  <si>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</si>
  <si>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</si>
  <si>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</si>
  <si>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</si>
  <si>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</si>
  <si>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</si>
  <si>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</si>
  <si>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</si>
  <si>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</si>
  <si>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</si>
  <si>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</si>
  <si>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</si>
  <si>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</si>
  <si>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</si>
  <si>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</si>
  <si>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</si>
  <si>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</si>
  <si>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</si>
  <si>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</si>
  <si>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</si>
  <si>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</si>
  <si>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</si>
  <si>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</si>
  <si>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</si>
  <si>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</si>
  <si>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</si>
  <si>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</si>
  <si>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</si>
  <si>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</si>
  <si>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</si>
  <si>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</si>
  <si>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</si>
  <si>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</si>
  <si>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</si>
  <si>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</si>
  <si>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</si>
  <si>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</si>
  <si>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</si>
  <si>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</si>
  <si>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</si>
  <si>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</si>
  <si>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</si>
  <si>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</si>
  <si>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</si>
  <si>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</si>
  <si>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</si>
  <si>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</si>
  <si>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</si>
  <si>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</si>
  <si>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</si>
  <si>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</si>
  <si>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</si>
  <si>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</si>
  <si>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</si>
  <si>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</si>
  <si>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</si>
  <si>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</si>
  <si>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</si>
  <si>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</si>
  <si>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</si>
  <si>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</si>
  <si>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</si>
  <si>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</si>
  <si>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</si>
  <si>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</si>
  <si>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</si>
  <si>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</si>
  <si>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</si>
  <si>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</si>
  <si>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</si>
  <si>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</si>
  <si>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</si>
  <si>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</si>
  <si>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</si>
  <si>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</si>
  <si>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</si>
  <si>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</si>
  <si>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</si>
  <si>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</si>
  <si>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</si>
  <si>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</si>
  <si>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</si>
  <si>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</si>
  <si>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</si>
  <si>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</si>
  <si>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</si>
  <si>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</si>
  <si>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</si>
  <si>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</si>
  <si>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</si>
  <si>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</si>
  <si>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</si>
  <si>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</si>
  <si>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</si>
  <si>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</si>
  <si>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</si>
  <si>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</si>
  <si>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</si>
  <si>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</si>
  <si>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</si>
  <si>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</si>
  <si>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</si>
  <si>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</si>
  <si>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</si>
  <si>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</si>
  <si>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</si>
  <si>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</si>
  <si>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</si>
  <si>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</si>
  <si>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</si>
  <si>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</si>
  <si>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</si>
  <si>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</si>
  <si>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</si>
  <si>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</si>
  <si>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</si>
  <si>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</si>
  <si>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</si>
  <si>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</si>
  <si>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</si>
  <si>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</si>
  <si>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</si>
  <si>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</si>
  <si>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</si>
  <si>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</si>
  <si>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</si>
  <si>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</si>
  <si>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</si>
  <si>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</si>
  <si>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</si>
  <si>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</si>
  <si>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</si>
  <si>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</si>
  <si>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</si>
  <si>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</si>
  <si>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</si>
  <si>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</si>
  <si>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</si>
  <si>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</si>
  <si>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</si>
  <si>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</si>
  <si>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</si>
  <si>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</si>
  <si>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</si>
  <si>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</si>
  <si>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</si>
  <si>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</si>
  <si>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</si>
  <si>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</si>
  <si>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</si>
  <si>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</si>
  <si>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</si>
  <si>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</si>
  <si>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</si>
  <si>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</si>
  <si>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</si>
  <si>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</si>
  <si>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</si>
  <si>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</si>
  <si>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</si>
  <si>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</si>
  <si>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</si>
  <si>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</si>
  <si>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</si>
  <si>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</si>
  <si>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</si>
  <si>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</si>
  <si>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</si>
  <si>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</si>
  <si>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</si>
  <si>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</si>
  <si>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</si>
  <si>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</si>
  <si>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</si>
  <si>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</si>
  <si>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</si>
  <si>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</si>
  <si>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</si>
  <si>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</si>
  <si>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</si>
  <si>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</si>
  <si>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</si>
  <si>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</si>
  <si>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</si>
  <si>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</si>
  <si>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</si>
  <si>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</si>
  <si>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</si>
  <si>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</si>
  <si>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</si>
  <si>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</si>
  <si>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</si>
  <si>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</si>
  <si>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</si>
  <si>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</si>
  <si>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</si>
  <si>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</si>
  <si>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</si>
  <si>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</si>
  <si>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</si>
  <si>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</si>
  <si>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</si>
  <si>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</si>
  <si>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</si>
  <si>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</si>
  <si>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</si>
  <si>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</si>
  <si>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</si>
  <si>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</si>
  <si>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</si>
  <si>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</si>
  <si>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</si>
  <si>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</si>
  <si>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</si>
  <si>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</si>
  <si>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</si>
  <si>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</si>
  <si>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</si>
  <si>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</si>
  <si>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</si>
  <si>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</si>
  <si>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</si>
  <si>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</si>
  <si>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</si>
  <si>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</si>
  <si>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</si>
  <si>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</si>
  <si>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</si>
  <si>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</si>
  <si>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</si>
  <si>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</si>
  <si>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</si>
  <si>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</si>
  <si>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</si>
  <si>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</si>
  <si>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</si>
  <si>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</si>
  <si>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</si>
  <si>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</si>
  <si>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</si>
  <si>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</si>
  <si>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</si>
  <si>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</si>
  <si>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</si>
  <si>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</si>
  <si>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</si>
  <si>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</si>
  <si>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</si>
  <si>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</si>
  <si>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</si>
  <si>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</si>
  <si>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</si>
  <si>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</si>
  <si>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</si>
  <si>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</si>
  <si>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</si>
  <si>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</si>
  <si>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</si>
  <si>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</si>
  <si>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</si>
  <si>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</si>
  <si>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</si>
  <si>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</si>
  <si>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</si>
  <si>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</si>
  <si>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</si>
  <si>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</si>
  <si>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</si>
  <si>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</si>
  <si>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</si>
  <si>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</si>
  <si>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</si>
  <si>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</si>
  <si>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</si>
  <si>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</si>
  <si>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</si>
  <si>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</si>
  <si>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</si>
  <si>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</si>
  <si>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</si>
  <si>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</si>
  <si>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</si>
  <si>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</si>
  <si>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</si>
  <si>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</si>
  <si>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</si>
  <si>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</si>
  <si>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</si>
  <si>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</si>
  <si>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</si>
  <si>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</si>
  <si>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</si>
  <si>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</si>
  <si>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</si>
  <si>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</si>
  <si>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</si>
  <si>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</si>
  <si>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</si>
  <si>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</si>
  <si>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</si>
  <si>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</si>
  <si>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</si>
  <si>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</si>
  <si>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</si>
  <si>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</si>
  <si>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</si>
  <si>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</si>
  <si>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</si>
  <si>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</si>
  <si>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</si>
  <si>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</si>
  <si>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</si>
  <si>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</si>
  <si>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</si>
  <si>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</si>
  <si>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</si>
  <si>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</si>
  <si>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</si>
  <si>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</si>
  <si>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</si>
  <si>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</si>
  <si>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</si>
  <si>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</si>
  <si>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</si>
  <si>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</si>
  <si>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</si>
  <si>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</si>
  <si>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</si>
  <si>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</si>
  <si>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</si>
  <si>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</si>
  <si>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</si>
  <si>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</si>
  <si>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</si>
  <si>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</si>
  <si>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</si>
  <si>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</si>
  <si>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</si>
  <si>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</si>
  <si>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</si>
  <si>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</si>
  <si>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</si>
  <si>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</si>
  <si>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</si>
  <si>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</si>
  <si>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</si>
  <si>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</si>
  <si>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</si>
  <si>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</si>
  <si>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</si>
  <si>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</si>
  <si>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</si>
  <si>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</si>
  <si>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</si>
  <si>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</si>
  <si>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</si>
  <si>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</si>
  <si>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</si>
  <si>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</si>
  <si>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</si>
  <si>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</si>
  <si>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</si>
  <si>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</si>
  <si>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</si>
  <si>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</si>
  <si>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</si>
  <si>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</si>
  <si>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</si>
  <si>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</si>
  <si>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</si>
  <si>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</si>
  <si>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</si>
  <si>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</si>
  <si>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</si>
  <si>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</si>
  <si>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</si>
  <si>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</si>
  <si>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</si>
  <si>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</si>
  <si>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</si>
  <si>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</si>
  <si>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</si>
  <si>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</si>
  <si>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</si>
  <si>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</si>
  <si>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</si>
  <si>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</si>
  <si>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</si>
  <si>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</si>
  <si>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</si>
  <si>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</si>
  <si>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</si>
  <si>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</si>
  <si>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</si>
  <si>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</si>
  <si>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</si>
  <si>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</si>
  <si>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</si>
  <si>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</si>
  <si>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</si>
  <si>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</si>
  <si>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</si>
  <si>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</si>
  <si>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</si>
  <si>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</si>
  <si>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</si>
  <si>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</si>
  <si>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</si>
  <si>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</si>
  <si>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</si>
  <si>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</si>
  <si>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</si>
  <si>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</si>
  <si>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</si>
  <si>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</si>
  <si>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</si>
  <si>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</si>
  <si>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</si>
  <si>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</si>
  <si>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</si>
  <si>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</si>
  <si>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</si>
  <si>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</si>
  <si>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</si>
  <si>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</si>
  <si>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</si>
  <si>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</si>
  <si>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</si>
  <si>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</si>
  <si>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</si>
  <si>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</si>
  <si>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</si>
  <si>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</si>
  <si>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</si>
  <si>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</si>
  <si>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</si>
  <si>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</si>
  <si>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</si>
  <si>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</si>
  <si>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</si>
  <si>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</si>
  <si>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</si>
  <si>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</si>
  <si>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</si>
  <si>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</si>
  <si>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</si>
  <si>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</si>
  <si>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</si>
  <si>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</si>
  <si>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</si>
  <si>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</si>
  <si>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</si>
  <si>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</si>
  <si>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</si>
  <si>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</si>
  <si>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</si>
  <si>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</si>
  <si>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</si>
  <si>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</si>
  <si>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</si>
  <si>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</si>
  <si>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</si>
  <si>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</si>
  <si>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</si>
  <si>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</si>
  <si>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</si>
  <si>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</si>
  <si>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</si>
  <si>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</si>
  <si>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</si>
  <si>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</si>
  <si>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</si>
  <si>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</si>
  <si>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</si>
  <si>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</si>
  <si>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</si>
  <si>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</si>
  <si>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</si>
  <si>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</si>
  <si>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</si>
  <si>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</si>
  <si>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</si>
  <si>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</si>
  <si>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</si>
  <si>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</si>
  <si>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</si>
  <si>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</si>
  <si>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</si>
  <si>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</si>
  <si>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</si>
  <si>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</si>
  <si>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</si>
  <si>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</si>
  <si>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</si>
  <si>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</si>
  <si>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</si>
  <si>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</si>
  <si>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</si>
  <si>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</si>
  <si>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</si>
  <si>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</si>
  <si>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</si>
  <si>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</si>
  <si>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</si>
  <si>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</si>
  <si>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</si>
  <si>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</si>
  <si>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</si>
  <si>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</si>
  <si>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</si>
  <si>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</si>
  <si>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</si>
  <si>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</si>
  <si>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</si>
  <si>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</si>
  <si>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</si>
  <si>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</si>
  <si>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</si>
  <si>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</si>
  <si>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</si>
  <si>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</si>
  <si>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</si>
  <si>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</si>
  <si>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</si>
  <si>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</si>
  <si>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</si>
  <si>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</si>
  <si>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</si>
  <si>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</si>
  <si>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</si>
  <si>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</si>
  <si>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</si>
  <si>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</si>
  <si>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</si>
  <si>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</si>
  <si>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</si>
  <si>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</si>
  <si>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</si>
  <si>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</si>
  <si>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</si>
  <si>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</si>
  <si>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</si>
  <si>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</si>
  <si>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</si>
  <si>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</si>
  <si>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</si>
  <si>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</si>
  <si>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</si>
  <si>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</si>
  <si>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</si>
  <si>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</si>
  <si>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</si>
  <si>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</si>
  <si>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</si>
  <si>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</si>
  <si>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</si>
  <si>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</si>
  <si>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</si>
  <si>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</si>
  <si>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</si>
  <si>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</si>
  <si>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</si>
  <si>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</si>
  <si>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</si>
  <si>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</si>
  <si>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</si>
  <si>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</si>
  <si>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</si>
  <si>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</si>
  <si>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</si>
  <si>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</si>
  <si>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</si>
  <si>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</si>
  <si>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</si>
  <si>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</si>
  <si>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</si>
  <si>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</si>
  <si>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</si>
  <si>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</si>
  <si>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</si>
  <si>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</si>
  <si>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</si>
  <si>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</si>
  <si>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</si>
  <si>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</si>
  <si>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</si>
  <si>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</si>
  <si>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</si>
  <si>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</si>
  <si>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</si>
  <si>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</si>
  <si>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</si>
  <si>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</si>
  <si>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</si>
  <si>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</si>
  <si>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</si>
  <si>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</si>
  <si>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</si>
  <si>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</si>
  <si>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</si>
  <si>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</si>
  <si>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</si>
  <si>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</si>
  <si>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</si>
  <si>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</si>
  <si>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</si>
  <si>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</si>
  <si>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</si>
  <si>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</si>
  <si>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</si>
  <si>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</si>
  <si>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</si>
  <si>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</si>
  <si>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</si>
  <si>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</si>
  <si>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</si>
  <si>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</si>
  <si>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</si>
  <si>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</si>
  <si>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</si>
  <si>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</si>
  <si>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</si>
  <si>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</si>
  <si>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</si>
  <si>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</si>
  <si>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</si>
  <si>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</si>
  <si>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</si>
  <si>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</si>
  <si>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</si>
  <si>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</si>
  <si>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</si>
  <si>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</si>
  <si>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</si>
  <si>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</si>
  <si>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</si>
  <si>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</si>
  <si>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</si>
  <si>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</si>
  <si>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</si>
  <si>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</si>
  <si>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</si>
  <si>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</si>
  <si>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</si>
  <si>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</si>
  <si>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</si>
  <si>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</si>
  <si>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</si>
  <si>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</si>
  <si>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</si>
  <si>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</si>
  <si>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</si>
  <si>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</si>
  <si>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</si>
  <si>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</si>
  <si>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</si>
  <si>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</si>
  <si>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</si>
  <si>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</si>
  <si>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</si>
  <si>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</si>
  <si>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</si>
  <si>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</si>
  <si>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</si>
  <si>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</si>
  <si>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</si>
  <si>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</si>
  <si>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</si>
  <si>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</si>
  <si>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</si>
  <si>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</si>
  <si>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</si>
  <si>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</si>
  <si>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</si>
  <si>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</si>
  <si>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</si>
  <si>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</si>
  <si>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</si>
  <si>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</si>
  <si>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</si>
  <si>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</si>
  <si>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</si>
  <si>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</si>
  <si>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</si>
  <si>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</si>
  <si>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</si>
  <si>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</si>
  <si>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</si>
  <si>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</si>
  <si>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</si>
  <si>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</si>
  <si>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</si>
  <si>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</si>
  <si>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</si>
  <si>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</si>
  <si>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</si>
  <si>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</si>
  <si>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</si>
  <si>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</si>
  <si>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</si>
  <si>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</si>
  <si>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</si>
  <si>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</si>
  <si>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</si>
  <si>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</si>
  <si>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</si>
  <si>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</si>
  <si>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</si>
  <si>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</si>
  <si>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</si>
  <si>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</si>
  <si>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</si>
  <si>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</si>
  <si>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</si>
  <si>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</si>
  <si>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</si>
  <si>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</si>
  <si>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</si>
  <si>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</si>
  <si>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</si>
  <si>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</si>
  <si>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</si>
  <si>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</si>
  <si>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</si>
  <si>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</si>
  <si>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</si>
  <si>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</si>
  <si>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</si>
  <si>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</si>
  <si>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</si>
  <si>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</si>
  <si>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</si>
  <si>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</si>
  <si>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</si>
  <si>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</si>
  <si>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</si>
  <si>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</si>
  <si>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</si>
  <si>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</si>
  <si>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</si>
  <si>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</si>
  <si>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</si>
  <si>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</si>
  <si>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</si>
  <si>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</si>
  <si>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</si>
  <si>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</si>
  <si>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</si>
  <si>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</si>
  <si>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</si>
  <si>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</si>
  <si>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</si>
  <si>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</si>
  <si>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</si>
  <si>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</si>
  <si>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</si>
  <si>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</si>
  <si>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</si>
  <si>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</si>
  <si>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</si>
  <si>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</si>
  <si>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</si>
  <si>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</si>
  <si>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</si>
  <si>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</si>
  <si>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</si>
  <si>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</si>
  <si>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</si>
  <si>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</si>
  <si>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</si>
  <si>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</si>
  <si>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</si>
  <si>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</si>
  <si>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</si>
  <si>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</si>
  <si>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</si>
  <si>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</si>
  <si>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</si>
  <si>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</si>
  <si>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</si>
  <si>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</si>
  <si>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</si>
  <si>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</si>
  <si>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</si>
  <si>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</si>
  <si>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</si>
  <si>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</si>
  <si>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</si>
  <si>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</si>
  <si>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</si>
  <si>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</si>
  <si>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</si>
  <si>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</si>
  <si>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</si>
  <si>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</si>
  <si>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</si>
  <si>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</si>
  <si>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</si>
  <si>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</si>
  <si>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</si>
  <si>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</si>
  <si>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</si>
  <si>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</si>
  <si>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</si>
  <si>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</si>
  <si>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</si>
  <si>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</si>
  <si>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</si>
  <si>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</si>
  <si>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</si>
  <si>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</si>
  <si>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</si>
  <si>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</si>
  <si>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</si>
  <si>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</si>
  <si>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</si>
  <si>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</si>
  <si>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</si>
  <si>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</si>
  <si>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</si>
  <si>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</si>
  <si>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</si>
  <si>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</si>
  <si>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</si>
  <si>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</si>
  <si>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</si>
  <si>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</si>
  <si>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</si>
  <si>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</si>
  <si>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</si>
  <si>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</si>
  <si>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</si>
  <si>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</si>
  <si>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</si>
  <si>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</si>
  <si>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</si>
  <si>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</si>
  <si>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</si>
  <si>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</si>
  <si>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</si>
  <si>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</si>
  <si>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</si>
  <si>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</si>
  <si>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</si>
  <si>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</si>
  <si>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</si>
  <si>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</si>
  <si>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</si>
  <si>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</si>
  <si>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</si>
  <si>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</si>
  <si>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</si>
  <si>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</si>
  <si>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</si>
  <si>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</si>
  <si>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</si>
  <si>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</si>
  <si>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</si>
  <si>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</si>
  <si>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</si>
  <si>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</si>
  <si>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</si>
  <si>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</si>
  <si>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</si>
  <si>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</si>
  <si>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</si>
  <si>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</si>
  <si>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</si>
  <si>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</si>
  <si>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</si>
  <si>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</si>
  <si>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</si>
  <si>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</si>
  <si>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</si>
  <si>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</si>
  <si>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</si>
  <si>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</si>
  <si>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</si>
  <si>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</si>
  <si>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</si>
  <si>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</si>
  <si>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</si>
  <si>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</si>
  <si>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</si>
  <si>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</si>
  <si>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</si>
  <si>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</si>
  <si>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</si>
  <si>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</si>
  <si>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</si>
  <si>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</si>
  <si>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</si>
  <si>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</si>
  <si>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</si>
  <si>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</si>
  <si>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</si>
  <si>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</si>
  <si>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</si>
  <si>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</si>
  <si>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</si>
  <si>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</si>
  <si>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</si>
  <si>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</si>
  <si>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</si>
  <si>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</si>
  <si>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</si>
  <si>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</si>
  <si>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</si>
  <si>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</si>
  <si>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</si>
  <si>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</si>
  <si>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</si>
  <si>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</si>
  <si>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</si>
  <si>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</si>
  <si>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</si>
  <si>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</si>
  <si>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</si>
  <si>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</si>
  <si>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</si>
  <si>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</si>
  <si>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</si>
  <si>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</si>
  <si>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</si>
  <si>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</si>
  <si>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</si>
  <si>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</si>
  <si>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</si>
  <si>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</si>
  <si>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</si>
  <si>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</si>
  <si>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</si>
  <si>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</si>
  <si>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</si>
  <si>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</si>
  <si>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</si>
  <si>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</si>
  <si>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</si>
  <si>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</si>
  <si>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</si>
  <si>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</si>
  <si>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</si>
  <si>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</si>
  <si>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</si>
  <si>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</si>
  <si>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</si>
  <si>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</si>
  <si>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</si>
  <si>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</si>
  <si>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</si>
  <si>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</si>
  <si>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</si>
  <si>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</si>
  <si>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</si>
  <si>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</si>
  <si>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</si>
  <si>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</si>
  <si>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</si>
  <si>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</si>
  <si>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</si>
  <si>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</si>
  <si>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</si>
  <si>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</si>
  <si>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</si>
  <si>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</si>
  <si>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</si>
  <si>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</si>
  <si>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</si>
  <si>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</si>
  <si>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</si>
  <si>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</si>
  <si>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</si>
  <si>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</si>
  <si>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</si>
  <si>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</si>
  <si>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</si>
  <si>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</si>
  <si>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</si>
  <si>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</si>
  <si>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</si>
  <si>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</si>
  <si>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</si>
  <si>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</si>
  <si>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</si>
  <si>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</si>
  <si>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</si>
  <si>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</si>
  <si>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</si>
  <si>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</si>
  <si>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</si>
  <si>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</si>
  <si>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</si>
  <si>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</si>
  <si>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</si>
  <si>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</si>
  <si>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</si>
  <si>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</si>
  <si>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</si>
  <si>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</si>
  <si>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</si>
  <si>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</si>
  <si>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</si>
  <si>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</si>
  <si>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</si>
  <si>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</si>
  <si>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</si>
  <si>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</si>
  <si>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</si>
  <si>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</si>
  <si>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</si>
  <si>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</si>
  <si>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</si>
  <si>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</si>
  <si>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</si>
  <si>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</si>
  <si>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</si>
  <si>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</si>
  <si>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</si>
  <si>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</si>
  <si>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</si>
  <si>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</si>
  <si>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</si>
  <si>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</si>
  <si>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</si>
  <si>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</si>
  <si>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</si>
  <si>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</si>
  <si>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</si>
  <si>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</si>
  <si>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</si>
  <si>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</si>
  <si>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</si>
  <si>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</si>
  <si>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</si>
  <si>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</si>
  <si>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</si>
  <si>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</si>
  <si>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</si>
  <si>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</si>
  <si>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</si>
  <si>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</si>
  <si>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</si>
  <si>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</si>
  <si>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</si>
  <si>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</si>
  <si>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</si>
  <si>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</si>
  <si>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</si>
  <si>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</si>
  <si>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</si>
  <si>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</si>
  <si>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</si>
  <si>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</si>
  <si>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</si>
  <si>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</si>
  <si>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</si>
  <si>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</si>
  <si>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</si>
  <si>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</si>
  <si>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</si>
  <si>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</si>
  <si>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</si>
  <si>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</si>
  <si>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</si>
  <si>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</si>
  <si>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</si>
  <si>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</si>
  <si>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</si>
  <si>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</si>
  <si>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</si>
  <si>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</si>
  <si>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</si>
  <si>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</si>
  <si>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</si>
  <si>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</si>
  <si>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</si>
  <si>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</si>
  <si>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</si>
  <si>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</si>
  <si>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</si>
  <si>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</si>
  <si>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</si>
  <si>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</si>
  <si>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</si>
  <si>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</si>
  <si>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</si>
  <si>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</si>
  <si>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</si>
  <si>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</si>
  <si>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</si>
  <si>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</si>
  <si>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</si>
  <si>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</si>
  <si>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</si>
  <si>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</si>
  <si>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</si>
  <si>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</si>
  <si>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</si>
  <si>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</si>
  <si>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</si>
  <si>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</si>
  <si>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</si>
  <si>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</si>
  <si>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</si>
  <si>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</si>
  <si>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</si>
  <si>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</si>
  <si>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</si>
  <si>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</si>
  <si>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</si>
  <si>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</si>
  <si>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</si>
  <si>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</si>
  <si>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</si>
  <si>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</si>
  <si>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</si>
  <si>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</si>
  <si>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</si>
  <si>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</si>
  <si>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</si>
  <si>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</si>
  <si>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</si>
  <si>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</si>
  <si>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</si>
  <si>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</si>
  <si>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</si>
  <si>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</si>
  <si>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</si>
  <si>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</si>
  <si>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</si>
  <si>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</si>
  <si>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</si>
  <si>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</si>
  <si>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</si>
  <si>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</si>
  <si>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</si>
  <si>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</si>
  <si>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</si>
  <si>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</si>
  <si>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</si>
  <si>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</si>
  <si>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</si>
  <si>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</si>
  <si>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</si>
  <si>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</si>
  <si>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</si>
  <si>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</si>
  <si>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</si>
  <si>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</si>
  <si>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</si>
  <si>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</si>
  <si>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</si>
  <si>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</si>
  <si>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</si>
  <si>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</si>
  <si>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</si>
  <si>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</si>
  <si>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</si>
  <si>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</si>
  <si>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</si>
  <si>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</si>
  <si>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</si>
  <si>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</si>
  <si>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</si>
  <si>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</si>
  <si>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</si>
  <si>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</si>
  <si>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</si>
  <si>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</si>
  <si>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</si>
  <si>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</si>
  <si>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</si>
  <si>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</si>
  <si>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</si>
  <si>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</si>
  <si>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</si>
  <si>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</si>
  <si>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</si>
  <si>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</si>
  <si>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</si>
  <si>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</si>
  <si>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</si>
  <si>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</si>
  <si>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</si>
  <si>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</si>
  <si>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</si>
  <si>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</si>
  <si>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</si>
  <si>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</si>
  <si>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</si>
  <si>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</si>
  <si>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</si>
  <si>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</si>
  <si>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</si>
  <si>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</si>
  <si>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</si>
  <si>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</si>
  <si>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</si>
  <si>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</si>
  <si>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</si>
  <si>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</si>
  <si>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</si>
  <si>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</si>
  <si>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</si>
  <si>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</si>
  <si>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</si>
  <si>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</si>
  <si>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</si>
  <si>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</si>
  <si>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</si>
  <si>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</si>
  <si>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</si>
  <si>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</si>
  <si>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</si>
  <si>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</si>
  <si>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</si>
  <si>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</si>
  <si>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</si>
  <si>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</si>
  <si>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</si>
  <si>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</si>
  <si>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</si>
  <si>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</si>
  <si>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</si>
  <si>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</si>
  <si>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</si>
  <si>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</si>
  <si>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</si>
  <si>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</si>
  <si>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</si>
  <si>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</si>
  <si>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</si>
  <si>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</si>
  <si>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</si>
  <si>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</si>
  <si>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</si>
  <si>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</si>
  <si>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</si>
  <si>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</si>
  <si>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</si>
  <si>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</si>
  <si>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</si>
  <si>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</si>
  <si>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</si>
  <si>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</si>
  <si>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</si>
  <si>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</si>
  <si>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</si>
  <si>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</si>
  <si>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</si>
  <si>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</si>
  <si>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</si>
  <si>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</si>
  <si>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</si>
  <si>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</si>
  <si>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</si>
  <si>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</si>
  <si>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</si>
  <si>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</si>
  <si>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</si>
  <si>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</si>
  <si>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</si>
  <si>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</si>
  <si>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</si>
  <si>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</si>
  <si>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</si>
  <si>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</si>
  <si>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</si>
  <si>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</si>
  <si>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</si>
  <si>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</si>
  <si>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</si>
  <si>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</si>
  <si>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</si>
  <si>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</si>
  <si>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</si>
  <si>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</si>
  <si>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</si>
  <si>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</si>
  <si>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</si>
  <si>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</si>
  <si>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</si>
  <si>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</si>
  <si>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</si>
  <si>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</si>
  <si>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</si>
  <si>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</si>
  <si>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</si>
  <si>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</si>
  <si>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</si>
  <si>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</si>
  <si>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</si>
  <si>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</si>
  <si>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</si>
  <si>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</si>
  <si>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</si>
  <si>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</si>
  <si>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</si>
  <si>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</si>
  <si>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</si>
  <si>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</si>
  <si>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</si>
  <si>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</si>
  <si>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</si>
  <si>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</si>
  <si>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</si>
  <si>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</si>
  <si>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</si>
  <si>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</si>
  <si>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</si>
  <si>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</si>
  <si>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</si>
  <si>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</si>
  <si>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</si>
  <si>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</si>
  <si>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</si>
  <si>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</si>
  <si>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</si>
  <si>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</si>
  <si>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</si>
  <si>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</si>
  <si>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</si>
  <si>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</si>
  <si>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</si>
  <si>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</si>
  <si>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</si>
  <si>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</si>
  <si>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</si>
  <si>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</si>
  <si>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</si>
  <si>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</si>
  <si>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</si>
  <si>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</si>
  <si>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</si>
  <si>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</si>
  <si>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</si>
  <si>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</si>
  <si>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</si>
  <si>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</si>
  <si>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</si>
  <si>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</si>
  <si>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</si>
  <si>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</si>
  <si>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</si>
  <si>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</si>
  <si>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</si>
  <si>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</si>
  <si>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</si>
  <si>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</si>
  <si>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</si>
  <si>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</si>
  <si>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</si>
  <si>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</si>
  <si>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</si>
  <si>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</si>
  <si>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</si>
  <si>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</si>
  <si>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</si>
  <si>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</si>
  <si>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</si>
  <si>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</si>
  <si>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</si>
  <si>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</si>
  <si>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</si>
  <si>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</si>
  <si>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</si>
  <si>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</si>
  <si>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</si>
  <si>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</si>
  <si>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</si>
  <si>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</si>
  <si>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</si>
  <si>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</si>
  <si>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</si>
  <si>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</si>
  <si>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</si>
  <si>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</si>
  <si>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</si>
  <si>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</si>
  <si>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</si>
  <si>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</si>
  <si>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</si>
  <si>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</si>
  <si>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</si>
  <si>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</si>
  <si>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</si>
  <si>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</si>
  <si>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</si>
  <si>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</si>
  <si>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</si>
  <si>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</si>
  <si>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</si>
  <si>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</si>
  <si>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</si>
  <si>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</si>
  <si>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</si>
  <si>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</si>
  <si>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</si>
  <si>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</si>
  <si>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</si>
  <si>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</si>
  <si>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</si>
  <si>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</si>
  <si>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</si>
  <si>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</si>
  <si>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</si>
  <si>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</si>
  <si>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</si>
  <si>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</si>
  <si>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</si>
  <si>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</si>
  <si>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</si>
  <si>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</si>
  <si>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</si>
  <si>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</si>
  <si>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</si>
  <si>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</si>
  <si>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</si>
  <si>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</si>
  <si>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</si>
  <si>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</si>
  <si>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</si>
  <si>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</si>
  <si>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</si>
  <si>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</si>
  <si>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</si>
  <si>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</si>
  <si>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</si>
  <si>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</si>
  <si>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</si>
  <si>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</si>
  <si>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</si>
  <si>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</si>
  <si>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</si>
  <si>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</si>
  <si>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</si>
  <si>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</si>
  <si>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</si>
  <si>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</si>
  <si>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</si>
  <si>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</si>
  <si>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</si>
  <si>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</si>
  <si>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</si>
  <si>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</si>
  <si>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</si>
  <si>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</si>
  <si>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</si>
  <si>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</si>
  <si>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</si>
  <si>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</si>
  <si>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</si>
  <si>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</si>
  <si>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</si>
  <si>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</si>
  <si>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</si>
  <si>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</si>
  <si>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</si>
  <si>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</si>
  <si>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</si>
  <si>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</si>
  <si>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</si>
  <si>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</si>
  <si>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</si>
  <si>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</si>
  <si>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</si>
  <si>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</si>
  <si>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</si>
  <si>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</si>
  <si>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</si>
  <si>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</si>
  <si>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</si>
  <si>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</si>
  <si>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</si>
  <si>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</si>
  <si>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</si>
  <si>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</si>
  <si>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</si>
  <si>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</si>
  <si>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</si>
  <si>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</si>
  <si>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</si>
  <si>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</si>
  <si>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</si>
  <si>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</si>
  <si>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</si>
  <si>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</si>
  <si>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</si>
  <si>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</si>
  <si>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</si>
  <si>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</si>
  <si>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</si>
  <si>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</si>
  <si>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</si>
  <si>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</si>
  <si>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</si>
  <si>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</si>
  <si>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</si>
  <si>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</si>
  <si>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</si>
  <si>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</si>
  <si>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</si>
  <si>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</si>
  <si>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</si>
  <si>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</si>
  <si>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</si>
  <si>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</si>
  <si>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</si>
  <si>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</si>
  <si>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</si>
  <si>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</si>
  <si>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</si>
  <si>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</si>
  <si>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</si>
  <si>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</si>
  <si>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</si>
  <si>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</si>
  <si>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</si>
  <si>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</si>
  <si>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</si>
  <si>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</si>
  <si>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</si>
  <si>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</si>
  <si>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</si>
  <si>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</si>
  <si>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</si>
  <si>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</si>
  <si>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</si>
  <si>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</si>
  <si>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</si>
  <si>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</si>
  <si>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</si>
  <si>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</si>
  <si>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</si>
  <si>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</si>
  <si>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</si>
  <si>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</si>
  <si>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</si>
  <si>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</si>
  <si>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</si>
  <si>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</si>
  <si>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</si>
  <si>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</si>
  <si>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</si>
  <si>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</si>
  <si>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</si>
  <si>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</si>
  <si>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</si>
  <si>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</si>
  <si>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</si>
  <si>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</si>
  <si>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</si>
  <si>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</si>
  <si>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</si>
  <si>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</si>
  <si>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</si>
  <si>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</si>
  <si>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</si>
  <si>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</si>
  <si>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</si>
  <si>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</si>
  <si>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</si>
  <si>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</si>
  <si>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</si>
  <si>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</si>
  <si>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</si>
  <si>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</si>
  <si>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</si>
  <si>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</si>
  <si>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</si>
  <si>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</si>
  <si>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</si>
  <si>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</si>
  <si>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</si>
  <si>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</si>
  <si>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</si>
  <si>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</si>
  <si>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</si>
  <si>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</si>
  <si>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</si>
  <si>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</si>
  <si>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</si>
  <si>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</si>
  <si>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</si>
  <si>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</si>
  <si>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</si>
  <si>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</si>
  <si>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</si>
  <si>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</si>
  <si>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</si>
  <si>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</si>
  <si>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</si>
  <si>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</si>
  <si>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</si>
  <si>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</si>
  <si>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</si>
  <si>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</si>
  <si>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</si>
  <si>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</si>
  <si>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</si>
  <si>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</si>
  <si>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</si>
  <si>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</si>
  <si>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</si>
  <si>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</si>
  <si>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</si>
  <si>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</si>
  <si>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</si>
  <si>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</si>
  <si>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</si>
  <si>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</si>
  <si>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</si>
  <si>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</si>
  <si>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</si>
  <si>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</si>
  <si>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</si>
  <si>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</si>
  <si>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</si>
  <si>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</si>
  <si>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</si>
  <si>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</si>
  <si>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</si>
  <si>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</si>
  <si>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</si>
  <si>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</si>
  <si>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</si>
  <si>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</si>
  <si>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</si>
  <si>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</si>
  <si>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</si>
  <si>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</si>
  <si>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</si>
  <si>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</si>
  <si>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</si>
  <si>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</si>
  <si>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</si>
  <si>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</si>
  <si>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</si>
  <si>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</si>
  <si>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</si>
  <si>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</si>
  <si>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</si>
  <si>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</si>
  <si>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</si>
  <si>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</si>
  <si>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</si>
  <si>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</si>
  <si>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</si>
  <si>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</si>
  <si>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</si>
  <si>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</si>
  <si>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</si>
  <si>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</si>
  <si>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</si>
  <si>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</si>
  <si>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</si>
  <si>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</si>
  <si>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</si>
  <si>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</si>
  <si>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</si>
  <si>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</si>
  <si>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</si>
  <si>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</si>
  <si>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</si>
  <si>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</si>
  <si>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</si>
  <si>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</si>
  <si>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</si>
  <si>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</si>
  <si>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</si>
  <si>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</si>
  <si>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</si>
  <si>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</si>
  <si>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</si>
  <si>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</si>
  <si>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</si>
  <si>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</si>
  <si>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</si>
  <si>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</si>
  <si>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</si>
  <si>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</si>
  <si>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</si>
  <si>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</si>
  <si>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</si>
  <si>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</si>
  <si>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</si>
  <si>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</si>
  <si>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</si>
  <si>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</si>
  <si>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</si>
  <si>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</si>
  <si>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</si>
  <si>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</si>
  <si>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</si>
  <si>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</si>
  <si>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</si>
  <si>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</si>
  <si>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</si>
  <si>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</si>
  <si>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</si>
  <si>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</si>
  <si>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</si>
  <si>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</si>
  <si>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</si>
  <si>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</si>
  <si>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</si>
  <si>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</si>
  <si>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</si>
  <si>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</si>
  <si>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</si>
  <si>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</si>
  <si>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</si>
  <si>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</si>
  <si>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</si>
  <si>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</si>
  <si>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</si>
  <si>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</si>
  <si>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</si>
  <si>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</si>
  <si>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</si>
  <si>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</si>
  <si>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</si>
  <si>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</si>
  <si>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</si>
  <si>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</si>
  <si>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</si>
  <si>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</si>
  <si>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</si>
  <si>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</si>
  <si>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</si>
  <si>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</si>
  <si>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</si>
  <si>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</si>
  <si>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</si>
  <si>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</si>
  <si>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</si>
  <si>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</si>
  <si>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</si>
  <si>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</si>
  <si>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</si>
  <si>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</si>
  <si>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</si>
  <si>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</si>
  <si>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</si>
  <si>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</si>
  <si>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</si>
  <si>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</si>
  <si>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</si>
  <si>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</si>
  <si>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</si>
  <si>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</si>
  <si>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</si>
  <si>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</si>
  <si>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</si>
  <si>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</si>
  <si>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</si>
  <si>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</si>
  <si>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</si>
  <si>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</si>
  <si>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</si>
  <si>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</si>
  <si>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</si>
  <si>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</si>
  <si>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</si>
  <si>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</si>
  <si>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</si>
  <si>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</si>
  <si>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</si>
  <si>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</si>
  <si>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</si>
  <si>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</si>
  <si>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</si>
  <si>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</si>
  <si>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</si>
  <si>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</si>
  <si>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</si>
  <si>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</si>
  <si>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</si>
  <si>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</si>
  <si>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</si>
  <si>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</si>
  <si>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</si>
  <si>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</si>
  <si>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</si>
  <si>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</si>
  <si>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</si>
  <si>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</si>
  <si>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</si>
  <si>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</si>
  <si>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</si>
  <si>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</si>
  <si>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</si>
  <si>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</si>
  <si>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</si>
  <si>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</si>
  <si>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</si>
  <si>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</si>
  <si>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</si>
  <si>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</si>
  <si>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</si>
  <si>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</si>
  <si>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</si>
  <si>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</si>
  <si>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</si>
  <si>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</si>
  <si>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</si>
  <si>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</si>
  <si>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</si>
  <si>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</si>
  <si>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</si>
  <si>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</si>
  <si>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</si>
  <si>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</si>
  <si>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</si>
  <si>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</si>
  <si>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</si>
  <si>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</si>
  <si>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</si>
  <si>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</si>
  <si>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</si>
  <si>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</si>
  <si>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</si>
  <si>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</si>
  <si>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</si>
  <si>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</si>
  <si>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</si>
  <si>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</si>
  <si>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</si>
  <si>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</si>
  <si>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</si>
  <si>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</si>
  <si>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</si>
  <si>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</si>
  <si>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</si>
  <si>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</si>
  <si>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</si>
  <si>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</si>
  <si>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</si>
  <si>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</si>
  <si>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</si>
  <si>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</si>
  <si>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</si>
  <si>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</si>
  <si>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</si>
  <si>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</si>
  <si>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</si>
  <si>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</si>
  <si>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</si>
  <si>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</si>
  <si>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</si>
  <si>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</si>
  <si>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</si>
  <si>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</si>
  <si>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</si>
  <si>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</si>
  <si>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</si>
  <si>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</si>
  <si>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</si>
  <si>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</si>
  <si>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</si>
  <si>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</si>
  <si>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</si>
  <si>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</si>
  <si>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</si>
  <si>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</si>
  <si>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</si>
  <si>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</si>
  <si>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</si>
  <si>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</si>
  <si>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</si>
  <si>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</si>
  <si>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</si>
  <si>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</si>
  <si>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</si>
  <si>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</si>
  <si>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</si>
  <si>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</si>
  <si>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</si>
  <si>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</si>
  <si>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</si>
  <si>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</si>
  <si>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</si>
  <si>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</si>
  <si>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</si>
  <si>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</si>
  <si>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</si>
  <si>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</si>
  <si>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</si>
  <si>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</si>
  <si>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</si>
  <si>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</si>
  <si>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</si>
  <si>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</si>
  <si>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</si>
  <si>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</si>
  <si>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</si>
  <si>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</si>
  <si>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</si>
  <si>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</si>
  <si>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</si>
  <si>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</si>
  <si>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</si>
  <si>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</si>
  <si>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</si>
  <si>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</si>
  <si>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</si>
  <si>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</si>
  <si>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</si>
  <si>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</si>
  <si>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</si>
  <si>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</si>
  <si>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</si>
  <si>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</si>
  <si>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</si>
  <si>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</si>
  <si>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</si>
  <si>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</si>
  <si>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</si>
  <si>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</si>
  <si>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</si>
  <si>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</si>
  <si>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</si>
  <si>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</si>
  <si>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</si>
  <si>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</si>
  <si>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</si>
  <si>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</si>
  <si>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</si>
  <si>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</si>
  <si>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</si>
  <si>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</si>
  <si>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</si>
  <si>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</si>
  <si>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</si>
  <si>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</si>
  <si>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</si>
  <si>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</si>
  <si>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</si>
  <si>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</si>
  <si>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</si>
  <si>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</si>
  <si>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</si>
  <si>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</si>
  <si>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</si>
  <si>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</si>
  <si>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</si>
  <si>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</si>
  <si>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</si>
  <si>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</si>
  <si>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</si>
  <si>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</si>
  <si>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</si>
  <si>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</si>
  <si>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</si>
  <si>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</si>
  <si>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</si>
  <si>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</si>
  <si>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</si>
  <si>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</si>
  <si>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</si>
  <si>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</si>
  <si>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</si>
  <si>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</si>
  <si>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</si>
  <si>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</si>
  <si>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</si>
  <si>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</si>
  <si>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</si>
  <si>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</si>
  <si>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</si>
  <si>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</si>
  <si>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</si>
  <si>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</si>
  <si>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</si>
  <si>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</si>
  <si>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</si>
  <si>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</si>
  <si>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</si>
  <si>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</si>
  <si>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</si>
  <si>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</si>
  <si>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</si>
  <si>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</si>
  <si>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</si>
  <si>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</si>
  <si>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</si>
  <si>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</si>
  <si>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</si>
  <si>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</si>
  <si>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</si>
  <si>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</si>
  <si>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</si>
  <si>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</si>
  <si>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</si>
  <si>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</si>
  <si>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</si>
  <si>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</si>
  <si>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</si>
  <si>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</si>
  <si>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</si>
  <si>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</si>
  <si>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</si>
  <si>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</si>
  <si>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</si>
  <si>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</si>
  <si>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</si>
  <si>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</si>
  <si>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</si>
  <si>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</si>
  <si>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</si>
  <si>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</si>
  <si>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</si>
  <si>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</si>
  <si>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</si>
  <si>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</si>
  <si>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</si>
  <si>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</si>
  <si>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</si>
  <si>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</si>
  <si>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</si>
  <si>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</si>
  <si>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</si>
  <si>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</si>
  <si>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</si>
  <si>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</si>
  <si>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</si>
  <si>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</si>
  <si>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</si>
  <si>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</si>
  <si>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</si>
  <si>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</si>
  <si>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</si>
  <si>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</si>
  <si>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</si>
  <si>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</si>
  <si>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</si>
  <si>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</si>
  <si>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</si>
  <si>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</si>
  <si>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</si>
  <si>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</si>
  <si>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</si>
  <si>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</si>
  <si>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</si>
  <si>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</si>
  <si>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</si>
  <si>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</si>
  <si>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</si>
  <si>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</si>
  <si>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</si>
  <si>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</si>
  <si>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</si>
  <si>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</si>
  <si>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</si>
  <si>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</si>
  <si>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</si>
  <si>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</si>
  <si>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</si>
  <si>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</si>
  <si>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</si>
  <si>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</si>
  <si>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</si>
  <si>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</si>
  <si>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</si>
  <si>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</si>
  <si>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</si>
  <si>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</si>
  <si>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</si>
  <si>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</si>
  <si>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</si>
  <si>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</si>
  <si>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</si>
  <si>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</si>
  <si>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</si>
  <si>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</si>
  <si>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</si>
  <si>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</si>
  <si>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</si>
  <si>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</si>
  <si>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</si>
  <si>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</si>
  <si>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</si>
  <si>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</si>
  <si>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</si>
  <si>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</si>
  <si>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</si>
  <si>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</si>
  <si>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</si>
  <si>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</si>
  <si>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</si>
  <si>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</si>
  <si>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</si>
  <si>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</si>
  <si>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</si>
  <si>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</si>
  <si>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</si>
  <si>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</si>
  <si>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</si>
  <si>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</si>
  <si>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</si>
  <si>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</si>
  <si>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</si>
  <si>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</si>
  <si>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</si>
  <si>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</si>
  <si>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</si>
  <si>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</si>
  <si>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</si>
  <si>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</si>
  <si>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</si>
  <si>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</si>
  <si>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</si>
  <si>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</si>
  <si>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</si>
  <si>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</si>
  <si>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</si>
  <si>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</si>
  <si>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</si>
  <si>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</si>
  <si>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</si>
  <si>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</si>
  <si>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</si>
  <si>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</si>
  <si>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</si>
  <si>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</si>
  <si>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</si>
  <si>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</si>
  <si>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</si>
  <si>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</si>
  <si>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</si>
  <si>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</si>
  <si>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</si>
  <si>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</si>
  <si>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</si>
  <si>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</si>
  <si>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</si>
  <si>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</si>
  <si>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</si>
  <si>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</si>
  <si>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</si>
  <si>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</si>
  <si>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</si>
  <si>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</si>
  <si>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</si>
  <si>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</si>
  <si>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</si>
  <si>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</si>
  <si>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</si>
  <si>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</si>
  <si>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</si>
  <si>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</si>
  <si>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</si>
  <si>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</si>
  <si>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</si>
  <si>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</si>
  <si>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</si>
  <si>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</si>
  <si>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</si>
  <si>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</si>
  <si>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</si>
  <si>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</si>
  <si>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</si>
  <si>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</si>
  <si>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</si>
  <si>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</si>
  <si>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</si>
  <si>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</si>
  <si>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</si>
  <si>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</si>
  <si>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</si>
  <si>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</si>
  <si>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</si>
  <si>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</si>
  <si>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</si>
  <si>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</si>
  <si>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</si>
  <si>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</si>
  <si>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</si>
  <si>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</si>
  <si>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</si>
  <si>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</si>
  <si>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</si>
  <si>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</si>
  <si>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</si>
  <si>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</si>
  <si>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</si>
  <si>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</si>
  <si>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</si>
  <si>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</si>
  <si>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</si>
  <si>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</si>
  <si>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</si>
  <si>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</si>
  <si>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</si>
  <si>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</si>
  <si>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</si>
  <si>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</si>
  <si>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</si>
  <si>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</si>
  <si>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</si>
  <si>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</si>
  <si>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</si>
  <si>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</si>
  <si>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</si>
  <si>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</si>
  <si>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</si>
  <si>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</si>
  <si>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</si>
  <si>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</si>
  <si>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</si>
  <si>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</si>
  <si>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</si>
  <si>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</si>
  <si>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</si>
  <si>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</si>
  <si>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</si>
  <si>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</si>
  <si>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</si>
  <si>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</si>
  <si>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</si>
  <si>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</si>
  <si>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</si>
  <si>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</si>
  <si>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</si>
  <si>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</si>
  <si>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</si>
  <si>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</si>
  <si>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</si>
  <si>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</si>
  <si>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</si>
  <si>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</si>
  <si>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</si>
  <si>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</si>
  <si>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</si>
  <si>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</si>
  <si>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</si>
  <si>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</si>
  <si>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</si>
  <si>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</si>
  <si>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</si>
  <si>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</si>
  <si>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</si>
  <si>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</si>
  <si>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</si>
  <si>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</si>
  <si>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</si>
  <si>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</si>
  <si>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</si>
  <si>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</si>
  <si>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</si>
  <si>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</si>
  <si>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</si>
  <si>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</si>
  <si>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</si>
  <si>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</si>
  <si>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</si>
  <si>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</si>
  <si>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</si>
  <si>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</si>
  <si>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</si>
  <si>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</si>
  <si>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</si>
  <si>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</si>
  <si>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</si>
  <si>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</si>
  <si>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</si>
  <si>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</si>
  <si>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</si>
  <si>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</si>
  <si>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</si>
  <si>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</si>
  <si>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</si>
  <si>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</si>
  <si>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</si>
  <si>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</si>
  <si>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</si>
  <si>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</si>
  <si>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</si>
  <si>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</si>
  <si>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</si>
  <si>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</si>
  <si>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</si>
  <si>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</si>
  <si>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</si>
  <si>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</si>
  <si>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</si>
  <si>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</si>
  <si>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</si>
  <si>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</si>
  <si>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</si>
  <si>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</si>
  <si>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</si>
  <si>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</si>
  <si>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</si>
  <si>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</si>
  <si>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</si>
  <si>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</si>
  <si>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</si>
  <si>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</si>
  <si>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</si>
  <si>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</si>
  <si>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</si>
  <si>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</si>
  <si>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</si>
  <si>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</si>
  <si>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</si>
  <si>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</si>
  <si>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</si>
  <si>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</si>
  <si>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</si>
  <si>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</si>
  <si>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</si>
  <si>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</si>
  <si>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</si>
  <si>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</si>
  <si>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</si>
  <si>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</si>
  <si>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</si>
  <si>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</si>
  <si>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</si>
  <si>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</si>
  <si>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</si>
  <si>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</si>
  <si>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</si>
  <si>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</si>
  <si>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</si>
  <si>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</si>
  <si>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</si>
  <si>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</si>
  <si>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</si>
  <si>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</si>
  <si>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</si>
  <si>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</si>
  <si>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</si>
  <si>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</si>
  <si>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</si>
  <si>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</si>
  <si>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</si>
  <si>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</si>
  <si>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</si>
  <si>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</si>
  <si>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</si>
  <si>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</si>
  <si>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</si>
  <si>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</si>
  <si>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</si>
  <si>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</si>
  <si>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</si>
  <si>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</si>
  <si>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</si>
  <si>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</si>
  <si>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</si>
  <si>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</si>
  <si>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</si>
  <si>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</si>
  <si>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</si>
  <si>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</si>
  <si>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</si>
  <si>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</si>
  <si>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</si>
  <si>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</si>
  <si>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</si>
  <si>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</si>
  <si>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</si>
  <si>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</si>
  <si>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</si>
  <si>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</si>
  <si>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</si>
  <si>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</si>
  <si>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</si>
  <si>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</si>
  <si>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</si>
  <si>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</si>
  <si>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</si>
  <si>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</si>
  <si>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</si>
  <si>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</si>
  <si>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</si>
  <si>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</si>
  <si>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</si>
  <si>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</si>
  <si>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</si>
  <si>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</si>
  <si>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</si>
  <si>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</si>
  <si>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</si>
  <si>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</si>
  <si>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</si>
  <si>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</si>
  <si>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</si>
  <si>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</si>
  <si>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</si>
  <si>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</si>
  <si>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</si>
  <si>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</si>
  <si>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</si>
  <si>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</si>
  <si>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</si>
  <si>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</si>
  <si>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</si>
  <si>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</si>
  <si>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</si>
  <si>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</si>
  <si>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</si>
  <si>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</si>
  <si>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</si>
  <si>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</si>
  <si>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</si>
  <si>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</si>
  <si>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</si>
  <si>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</si>
  <si>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</si>
  <si>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</si>
  <si>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</si>
  <si>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</si>
  <si>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</si>
  <si>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</si>
  <si>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</si>
  <si>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</si>
  <si>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</si>
  <si>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</si>
  <si>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</si>
  <si>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</si>
  <si>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</si>
  <si>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</si>
  <si>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</si>
  <si>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</si>
  <si>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</si>
  <si>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</si>
  <si>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</si>
  <si>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</si>
  <si>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</si>
  <si>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</si>
  <si>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</si>
  <si>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</si>
  <si>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</si>
  <si>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</si>
  <si>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</si>
  <si>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</si>
  <si>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</si>
  <si>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</si>
  <si>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</si>
  <si>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</si>
  <si>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</si>
  <si>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</si>
  <si>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</si>
  <si>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</si>
  <si>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</si>
  <si>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</si>
  <si>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</si>
  <si>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</si>
  <si>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</si>
  <si>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</si>
  <si>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</si>
  <si>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</si>
  <si>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</si>
  <si>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</si>
  <si>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</si>
  <si>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</si>
  <si>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</si>
  <si>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</si>
  <si>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</si>
  <si>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</si>
  <si>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</si>
  <si>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</si>
  <si>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</si>
  <si>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</si>
  <si>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</si>
  <si>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</si>
  <si>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</si>
  <si>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</si>
  <si>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</si>
  <si>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</si>
  <si>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</si>
  <si>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</si>
  <si>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</si>
  <si>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</si>
  <si>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</si>
  <si>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</si>
  <si>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</si>
  <si>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</si>
  <si>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</si>
  <si>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</si>
  <si>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</si>
  <si>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</si>
  <si>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</si>
  <si>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</si>
  <si>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</si>
  <si>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</si>
  <si>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</si>
  <si>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</si>
  <si>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</si>
  <si>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</si>
  <si>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</si>
  <si>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</si>
  <si>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</si>
  <si>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</si>
  <si>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</si>
  <si>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</si>
  <si>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</si>
  <si>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</si>
  <si>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</si>
  <si>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</si>
  <si>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</si>
  <si>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</si>
  <si>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</si>
  <si>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</si>
  <si>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</si>
  <si>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</si>
  <si>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</si>
  <si>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</si>
  <si>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</si>
  <si>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</si>
  <si>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</si>
  <si>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</si>
  <si>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</si>
  <si>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</si>
  <si>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</si>
  <si>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</si>
  <si>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</si>
  <si>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</si>
  <si>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</si>
  <si>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</si>
  <si>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</si>
  <si>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</si>
  <si>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</si>
  <si>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</si>
  <si>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</si>
  <si>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</si>
  <si>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</si>
  <si>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</si>
  <si>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</si>
  <si>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</si>
  <si>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</si>
  <si>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</si>
  <si>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</si>
  <si>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</si>
  <si>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</si>
  <si>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</si>
  <si>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</si>
  <si>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</si>
  <si>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</si>
  <si>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</si>
  <si>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</si>
  <si>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</si>
  <si>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</si>
  <si>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</si>
  <si>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</si>
  <si>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</si>
  <si>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</si>
  <si>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</si>
  <si>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</si>
  <si>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</si>
  <si>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</si>
  <si>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</si>
  <si>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</si>
  <si>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</si>
  <si>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</si>
  <si>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</si>
  <si>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</si>
  <si>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</si>
  <si>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</si>
  <si>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</si>
  <si>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</si>
  <si>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</si>
  <si>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</si>
  <si>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</si>
  <si>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</si>
  <si>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</si>
  <si>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</si>
  <si>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</si>
  <si>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</si>
  <si>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</si>
  <si>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</si>
  <si>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</si>
  <si>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</si>
  <si>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</si>
  <si>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</si>
  <si>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</si>
  <si>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</si>
  <si>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</si>
  <si>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</si>
  <si>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</si>
  <si>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</si>
  <si>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</si>
  <si>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</si>
  <si>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</si>
  <si>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</si>
  <si>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</si>
  <si>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</si>
  <si>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</si>
  <si>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</si>
  <si>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</si>
  <si>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</si>
  <si>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</si>
  <si>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</si>
  <si>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</si>
  <si>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</si>
  <si>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</si>
  <si>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</si>
  <si>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</si>
  <si>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</si>
  <si>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</si>
  <si>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</si>
  <si>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</si>
  <si>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</si>
  <si>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</si>
  <si>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</si>
  <si>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</si>
  <si>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</si>
  <si>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</si>
  <si>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</si>
  <si>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</si>
  <si>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</si>
  <si>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</si>
  <si>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</si>
  <si>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</si>
  <si>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</si>
  <si>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</si>
  <si>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</si>
  <si>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</si>
  <si>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</si>
  <si>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</si>
  <si>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</si>
  <si>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</si>
  <si>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</si>
  <si>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</si>
  <si>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</si>
  <si>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</si>
  <si>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</si>
  <si>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</si>
  <si>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</si>
  <si>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</si>
  <si>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</si>
  <si>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</si>
  <si>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</si>
  <si>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</si>
  <si>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</si>
  <si>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</si>
  <si>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</si>
  <si>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</si>
  <si>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</si>
  <si>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</si>
  <si>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</si>
  <si>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</si>
  <si>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</si>
  <si>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</si>
  <si>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</si>
  <si>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</si>
  <si>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</si>
  <si>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</si>
  <si>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</si>
  <si>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</si>
  <si>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</si>
  <si>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</si>
  <si>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</si>
  <si>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</si>
  <si>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</si>
  <si>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</si>
  <si>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</si>
  <si>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</si>
  <si>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</si>
  <si>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</si>
  <si>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</si>
  <si>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</si>
  <si>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</si>
  <si>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</si>
  <si>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</si>
  <si>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</si>
  <si>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</si>
  <si>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</si>
  <si>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</si>
  <si>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</si>
  <si>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</si>
  <si>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</si>
  <si>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</si>
  <si>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</si>
  <si>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</si>
  <si>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</si>
  <si>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</si>
  <si>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</si>
  <si>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</si>
  <si>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</si>
  <si>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</si>
  <si>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</si>
  <si>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</si>
  <si>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</si>
  <si>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</si>
  <si>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</si>
  <si>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</si>
  <si>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</si>
  <si>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</si>
  <si>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</si>
  <si>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</si>
  <si>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</si>
  <si>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</si>
  <si>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</si>
  <si>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</si>
  <si>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</si>
  <si>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</si>
  <si>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</si>
  <si>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</si>
  <si>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</si>
  <si>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</si>
  <si>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</si>
  <si>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</si>
  <si>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</si>
  <si>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</si>
  <si>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</si>
  <si>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</si>
  <si>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</si>
  <si>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</si>
  <si>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</si>
  <si>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</si>
  <si>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</si>
  <si>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</si>
  <si>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</si>
  <si>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</si>
  <si>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</si>
  <si>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</si>
  <si>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</si>
  <si>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</si>
  <si>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</si>
  <si>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</si>
  <si>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</si>
  <si>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</si>
  <si>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</si>
  <si>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</si>
  <si>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</si>
  <si>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</si>
  <si>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</si>
  <si>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</si>
  <si>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</si>
  <si>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</si>
  <si>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</si>
  <si>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</si>
  <si>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</si>
  <si>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</si>
  <si>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</si>
  <si>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</si>
  <si>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</si>
  <si>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</si>
  <si>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</si>
  <si>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</si>
  <si>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</si>
  <si>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</si>
  <si>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</si>
  <si>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</si>
  <si>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</si>
  <si>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</si>
  <si>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</si>
  <si>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</si>
  <si>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</si>
  <si>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</si>
  <si>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</si>
  <si>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</si>
  <si>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</si>
  <si>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</si>
  <si>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</si>
  <si>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</si>
  <si>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</si>
  <si>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</si>
  <si>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</si>
  <si>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</si>
  <si>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</si>
  <si>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</si>
  <si>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</si>
  <si>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</si>
  <si>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</si>
  <si>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</si>
  <si>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</si>
  <si>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</si>
  <si>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</si>
  <si>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</si>
  <si>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</si>
  <si>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</si>
  <si>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</si>
  <si>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</si>
  <si>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</si>
  <si>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</si>
  <si>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</si>
  <si>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</si>
  <si>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</si>
  <si>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</si>
  <si>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</si>
  <si>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</si>
  <si>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</si>
  <si>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</si>
  <si>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</si>
  <si>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</si>
  <si>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</si>
  <si>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</si>
  <si>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</si>
  <si>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</si>
  <si>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</si>
  <si>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</si>
  <si>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</si>
  <si>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</si>
  <si>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</si>
  <si>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</si>
  <si>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</si>
  <si>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</si>
  <si>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</si>
  <si>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</si>
  <si>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</si>
  <si>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</si>
  <si>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</si>
  <si>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</si>
  <si>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</si>
  <si>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</si>
  <si>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</si>
  <si>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</si>
  <si>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</si>
  <si>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</si>
  <si>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</si>
  <si>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</si>
  <si>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</si>
  <si>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</si>
  <si>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</si>
  <si>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</si>
  <si>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</si>
  <si>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</si>
  <si>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</si>
  <si>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</si>
  <si>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</si>
  <si>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</si>
  <si>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</si>
  <si>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</si>
  <si>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</si>
  <si>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</si>
  <si>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</si>
  <si>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</si>
  <si>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</si>
  <si>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</si>
  <si>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</si>
  <si>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</si>
  <si>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</si>
  <si>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</si>
  <si>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</si>
  <si>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</si>
  <si>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</si>
  <si>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</si>
  <si>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</si>
  <si>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</si>
  <si>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</si>
  <si>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</si>
  <si>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</si>
  <si>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</si>
  <si>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</si>
  <si>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</si>
  <si>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</si>
  <si>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</si>
  <si>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</si>
  <si>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</si>
  <si>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</si>
  <si>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</si>
  <si>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</si>
  <si>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</si>
  <si>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</si>
  <si>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</si>
  <si>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</si>
  <si>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</si>
  <si>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</si>
  <si>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</si>
  <si>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</si>
  <si>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</si>
  <si>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</si>
  <si>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</si>
  <si>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</si>
  <si>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</si>
  <si>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</si>
  <si>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</si>
  <si>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</si>
  <si>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</si>
  <si>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</si>
  <si>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</si>
  <si>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</si>
  <si>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</si>
  <si>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</si>
  <si>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</si>
  <si>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</si>
  <si>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</si>
  <si>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</si>
  <si>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</si>
  <si>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</si>
  <si>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</si>
  <si>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</si>
  <si>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</si>
  <si>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</si>
  <si>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</si>
  <si>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</si>
  <si>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</si>
  <si>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</si>
  <si>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</si>
  <si>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</si>
  <si>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</si>
  <si>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</si>
  <si>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</si>
  <si>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</si>
  <si>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</si>
  <si>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</si>
  <si>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</si>
  <si>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</si>
  <si>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</si>
  <si>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</si>
  <si>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</si>
  <si>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</si>
  <si>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</si>
  <si>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</si>
  <si>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</si>
  <si>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</si>
  <si>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</si>
  <si>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</si>
  <si>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</si>
  <si>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</si>
  <si>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</si>
  <si>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</si>
  <si>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</si>
  <si>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</si>
  <si>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</si>
  <si>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</si>
  <si>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</si>
  <si>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</si>
  <si>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</si>
  <si>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</si>
  <si>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</si>
  <si>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</si>
  <si>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</si>
  <si>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</si>
  <si>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</si>
  <si>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</si>
  <si>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</si>
  <si>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</si>
  <si>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</si>
  <si>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</si>
  <si>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</si>
  <si>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</si>
  <si>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</si>
  <si>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</si>
  <si>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</si>
  <si>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</si>
  <si>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</si>
  <si>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</si>
  <si>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</si>
  <si>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</si>
  <si>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</si>
  <si>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</si>
  <si>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</si>
  <si>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</si>
  <si>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</si>
  <si>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</si>
  <si>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</si>
  <si>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</si>
  <si>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</si>
  <si>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</si>
  <si>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</si>
  <si>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</si>
  <si>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</si>
  <si>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</si>
  <si>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</si>
  <si>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</si>
  <si>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</si>
  <si>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</si>
  <si>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</si>
  <si>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</si>
  <si>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</si>
  <si>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</si>
  <si>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</si>
  <si>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</si>
  <si>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</si>
  <si>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</si>
  <si>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</si>
  <si>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</si>
  <si>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</si>
  <si>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</si>
  <si>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</si>
  <si>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</si>
  <si>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</si>
  <si>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</si>
  <si>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</si>
  <si>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</si>
  <si>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</si>
  <si>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</si>
  <si>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</si>
  <si>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</si>
  <si>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</si>
  <si>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</si>
  <si>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</si>
  <si>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</si>
  <si>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</si>
  <si>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</si>
  <si>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</si>
  <si>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</si>
  <si>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</si>
  <si>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</si>
  <si>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</si>
  <si>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</si>
  <si>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</si>
  <si>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</si>
  <si>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</si>
  <si>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</si>
  <si>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</si>
  <si>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</si>
  <si>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</si>
  <si>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</si>
  <si>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</si>
  <si>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</si>
  <si>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</si>
  <si>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</si>
  <si>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</si>
  <si>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</si>
  <si>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</si>
  <si>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</si>
  <si>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</si>
  <si>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</si>
  <si>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</si>
  <si>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</si>
  <si>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</si>
  <si>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</si>
  <si>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</si>
  <si>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</si>
  <si>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</si>
  <si>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</si>
  <si>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</si>
  <si>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</si>
  <si>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</si>
  <si>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</si>
  <si>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</si>
  <si>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</si>
  <si>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</si>
  <si>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</si>
  <si>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</si>
  <si>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</si>
  <si>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</si>
  <si>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</si>
  <si>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</si>
  <si>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</si>
  <si>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</si>
  <si>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</si>
  <si>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</si>
  <si>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</si>
  <si>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</si>
  <si>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</si>
  <si>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</si>
  <si>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</si>
  <si>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</si>
  <si>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</si>
  <si>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</si>
  <si>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</si>
  <si>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</si>
  <si>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</si>
  <si>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</si>
  <si>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</si>
  <si>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</si>
  <si>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</si>
  <si>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</si>
  <si>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</si>
  <si>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</si>
  <si>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</si>
  <si>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</si>
  <si>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</si>
  <si>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</si>
  <si>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</si>
  <si>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</si>
  <si>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</si>
  <si>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</si>
  <si>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</si>
  <si>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</si>
  <si>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</si>
  <si>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</si>
  <si>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</si>
  <si>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</si>
  <si>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</si>
  <si>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</si>
  <si>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</si>
  <si>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</si>
  <si>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</si>
  <si>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</si>
  <si>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</si>
  <si>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</si>
  <si>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</si>
  <si>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</si>
  <si>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</si>
  <si>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</si>
  <si>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</si>
  <si>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</si>
  <si>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</si>
  <si>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</si>
  <si>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</si>
  <si>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</si>
  <si>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</si>
  <si>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</si>
  <si>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</si>
  <si>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</si>
  <si>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</si>
  <si>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</si>
  <si>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</si>
  <si>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</si>
  <si>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</si>
  <si>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</si>
  <si>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</si>
  <si>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</si>
  <si>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</si>
  <si>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</si>
  <si>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</si>
  <si>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</si>
  <si>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</si>
  <si>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</si>
  <si>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</si>
  <si>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</si>
  <si>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</si>
  <si>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</si>
  <si>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</si>
  <si>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</si>
  <si>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</si>
  <si>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</si>
  <si>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</si>
  <si>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</si>
  <si>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</si>
  <si>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</si>
  <si>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</si>
  <si>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</si>
  <si>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</si>
  <si>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</si>
  <si>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</si>
  <si>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</si>
  <si>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</si>
  <si>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</si>
  <si>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</si>
  <si>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</si>
  <si>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</si>
  <si>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</si>
  <si>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</si>
  <si>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</si>
  <si>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</si>
  <si>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</si>
  <si>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</si>
  <si>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</si>
  <si>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</si>
  <si>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</si>
  <si>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</si>
  <si>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</si>
  <si>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</si>
  <si>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</si>
  <si>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</si>
  <si>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</si>
  <si>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</si>
  <si>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</si>
  <si>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</si>
  <si>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</si>
  <si>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</si>
  <si>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</si>
  <si>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</si>
  <si>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</si>
  <si>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</si>
  <si>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</si>
  <si>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</si>
  <si>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</si>
  <si>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</si>
  <si>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</si>
  <si>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</si>
  <si>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</si>
  <si>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</si>
  <si>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</si>
  <si>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</si>
  <si>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</si>
  <si>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</si>
  <si>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</si>
  <si>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</si>
  <si>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</si>
  <si>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</si>
  <si>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</si>
  <si>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</si>
  <si>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</si>
  <si>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</si>
  <si>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</si>
  <si>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</si>
  <si>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</si>
  <si>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</si>
  <si>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</si>
  <si>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</si>
  <si>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</si>
  <si>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</si>
  <si>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</si>
  <si>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</si>
  <si>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</si>
  <si>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</si>
  <si>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</si>
  <si>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</si>
  <si>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</si>
  <si>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</si>
  <si>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</si>
  <si>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</si>
  <si>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</si>
  <si>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</si>
  <si>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</si>
  <si>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</si>
  <si>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</si>
  <si>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</si>
  <si>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</si>
  <si>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</si>
  <si>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</si>
  <si>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</si>
  <si>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</si>
  <si>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</si>
  <si>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</si>
  <si>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</si>
  <si>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</si>
  <si>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</si>
  <si>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</si>
  <si>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</si>
  <si>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</si>
  <si>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</si>
  <si>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</si>
  <si>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</si>
  <si>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</si>
  <si>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</si>
  <si>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</si>
  <si>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</si>
  <si>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</si>
  <si>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</si>
  <si>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</si>
  <si>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</si>
  <si>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</si>
  <si>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</si>
  <si>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</si>
  <si>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</si>
  <si>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</si>
  <si>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</si>
  <si>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</si>
  <si>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</si>
  <si>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</si>
  <si>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</si>
  <si>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</si>
  <si>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</si>
  <si>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</si>
  <si>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</si>
  <si>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</si>
  <si>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</si>
  <si>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</si>
  <si>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</si>
  <si>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</si>
  <si>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</si>
  <si>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</si>
  <si>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</si>
  <si>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</si>
  <si>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</si>
  <si>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</si>
  <si>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</si>
  <si>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</si>
  <si>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</si>
  <si>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</si>
  <si>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</si>
  <si>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</si>
  <si>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</si>
  <si>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</si>
  <si>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</si>
  <si>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</si>
  <si>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</si>
  <si>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</si>
  <si>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</si>
  <si>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</si>
  <si>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</si>
  <si>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</si>
  <si>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</si>
  <si>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</si>
  <si>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</si>
  <si>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</si>
  <si>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</si>
  <si>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</si>
  <si>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</si>
  <si>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</si>
  <si>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</si>
  <si>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</si>
  <si>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</si>
  <si>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</si>
  <si>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</si>
  <si>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</si>
  <si>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</si>
  <si>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</si>
  <si>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</si>
  <si>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</si>
  <si>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</si>
  <si>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</si>
  <si>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</si>
  <si>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</si>
  <si>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</si>
  <si>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</si>
  <si>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</si>
  <si>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</si>
  <si>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</si>
  <si>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</si>
  <si>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</si>
  <si>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</si>
  <si>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</si>
  <si>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</si>
  <si>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</si>
  <si>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</si>
  <si>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</si>
  <si>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</si>
  <si>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</si>
  <si>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</si>
  <si>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</si>
  <si>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</si>
  <si>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</si>
  <si>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</si>
  <si>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</si>
  <si>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</si>
  <si>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</si>
  <si>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</si>
  <si>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</si>
  <si>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</si>
  <si>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</si>
  <si>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</si>
  <si>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</si>
  <si>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</si>
  <si>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</si>
  <si>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</si>
  <si>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</si>
  <si>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</si>
  <si>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</si>
  <si>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</si>
  <si>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</si>
  <si>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</si>
  <si>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</si>
  <si>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</si>
  <si>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</si>
  <si>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</si>
  <si>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</si>
  <si>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</si>
  <si>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</si>
  <si>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</si>
  <si>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</si>
  <si>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</si>
  <si>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</si>
  <si>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</si>
  <si>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</si>
  <si>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</si>
  <si>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</si>
  <si>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</si>
  <si>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</si>
  <si>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</si>
  <si>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</si>
  <si>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</si>
  <si>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</si>
  <si>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</si>
  <si>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</si>
  <si>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</si>
  <si>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</si>
  <si>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</si>
  <si>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</si>
  <si>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</si>
  <si>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</si>
  <si>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</si>
  <si>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</si>
  <si>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</si>
  <si>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</si>
  <si>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</si>
  <si>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</si>
  <si>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</si>
  <si>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</si>
  <si>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</si>
  <si>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</si>
  <si>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</si>
  <si>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</si>
  <si>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</si>
  <si>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</si>
  <si>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</si>
  <si>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</si>
  <si>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</si>
  <si>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</si>
  <si>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</si>
  <si>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</si>
  <si>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</si>
  <si>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</si>
  <si>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</si>
  <si>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</si>
  <si>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</si>
  <si>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</si>
  <si>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</si>
  <si>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</si>
  <si>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</si>
  <si>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</si>
  <si>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</si>
  <si>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</si>
  <si>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</si>
  <si>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</si>
  <si>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</si>
  <si>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</si>
  <si>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</si>
  <si>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</si>
  <si>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</si>
  <si>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</si>
  <si>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</si>
  <si>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</si>
  <si>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</si>
  <si>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</si>
  <si>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</si>
  <si>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</si>
  <si>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</si>
  <si>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</si>
  <si>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</si>
  <si>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</si>
  <si>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</si>
  <si>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</si>
  <si>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</si>
  <si>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</si>
  <si>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</si>
  <si>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</si>
  <si>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</si>
  <si>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</si>
  <si>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</si>
  <si>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</si>
  <si>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</si>
  <si>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</si>
  <si>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</si>
  <si>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</si>
  <si>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</si>
  <si>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</si>
  <si>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</si>
  <si>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</si>
  <si>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</si>
  <si>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</si>
  <si>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</si>
  <si>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</si>
  <si>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</si>
  <si>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</si>
  <si>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</si>
  <si>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</si>
  <si>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</si>
  <si>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</si>
  <si>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</si>
  <si>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</si>
  <si>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</si>
  <si>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</si>
  <si>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</si>
  <si>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</si>
  <si>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</si>
  <si>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</si>
  <si>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</si>
  <si>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</si>
  <si>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</si>
  <si>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</si>
  <si>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</si>
  <si>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</si>
  <si>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</si>
  <si>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</si>
  <si>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</si>
  <si>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</si>
  <si>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</si>
  <si>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</si>
  <si>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</si>
  <si>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</si>
  <si>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</si>
  <si>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</si>
  <si>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</si>
  <si>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</si>
  <si>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</si>
  <si>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</si>
  <si>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</si>
  <si>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</si>
  <si>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</si>
  <si>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</si>
  <si>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</si>
  <si>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</si>
  <si>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</si>
  <si>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</si>
  <si>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</si>
  <si>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</si>
  <si>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</si>
  <si>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</si>
  <si>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</si>
  <si>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</si>
  <si>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</si>
  <si>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</si>
  <si>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</si>
  <si>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</si>
  <si>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</si>
  <si>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</si>
  <si>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</si>
  <si>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</si>
  <si>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</si>
  <si>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</si>
  <si>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</si>
  <si>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</si>
  <si>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</si>
  <si>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</si>
  <si>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</si>
  <si>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</si>
  <si>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</si>
  <si>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</si>
  <si>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</si>
  <si>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</si>
  <si>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</si>
  <si>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</si>
  <si>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</si>
  <si>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</si>
  <si>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</si>
  <si>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</si>
  <si>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</si>
  <si>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</si>
  <si>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</si>
  <si>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</si>
  <si>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</si>
  <si>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</si>
  <si>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</si>
  <si>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</si>
  <si>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</si>
  <si>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</si>
  <si>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</si>
  <si>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</si>
  <si>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</si>
  <si>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</si>
  <si>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</si>
  <si>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</si>
  <si>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</si>
  <si>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</si>
  <si>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</si>
  <si>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</si>
  <si>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</si>
  <si>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</si>
  <si>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</si>
  <si>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</si>
  <si>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</si>
  <si>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</si>
  <si>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</si>
  <si>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</si>
  <si>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</si>
  <si>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</si>
  <si>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</si>
  <si>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</si>
  <si>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</si>
  <si>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</si>
  <si>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</si>
  <si>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</si>
  <si>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</si>
  <si>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</si>
  <si>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</si>
  <si>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</si>
  <si>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</si>
  <si>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</si>
  <si>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</si>
  <si>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</si>
  <si>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</si>
  <si>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</si>
  <si>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</si>
  <si>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</si>
  <si>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</si>
  <si>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</si>
  <si>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</si>
  <si>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</si>
  <si>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</si>
  <si>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</si>
  <si>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</si>
  <si>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</si>
  <si>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</si>
  <si>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</si>
  <si>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</si>
  <si>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</si>
  <si>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</si>
  <si>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</si>
  <si>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</si>
  <si>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</si>
  <si>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</si>
  <si>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</si>
  <si>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</si>
  <si>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</si>
  <si>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</si>
  <si>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</si>
  <si>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</si>
  <si>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</si>
  <si>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</si>
  <si>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</si>
  <si>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</si>
  <si>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</si>
  <si>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</si>
  <si>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</si>
  <si>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</si>
  <si>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</si>
  <si>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</si>
  <si>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</si>
  <si>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</si>
  <si>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</si>
  <si>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</si>
  <si>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</si>
  <si>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</si>
  <si>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</si>
  <si>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</si>
  <si>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</si>
  <si>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</si>
  <si>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</si>
  <si>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</si>
  <si>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</si>
  <si>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</si>
  <si>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</si>
  <si>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</si>
  <si>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</si>
  <si>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</si>
  <si>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</si>
  <si>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</si>
  <si>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</si>
  <si>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</si>
  <si>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</si>
  <si>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</si>
  <si>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</si>
  <si>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</si>
  <si>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</si>
  <si>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</si>
  <si>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</si>
  <si>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</si>
  <si>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</si>
  <si>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</si>
  <si>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</si>
  <si>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</si>
  <si>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</si>
  <si>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</si>
  <si>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</si>
  <si>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</si>
  <si>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</si>
  <si>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</si>
  <si>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</si>
  <si>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</si>
  <si>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</si>
  <si>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</si>
  <si>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</si>
  <si>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</si>
  <si>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</si>
  <si>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</si>
  <si>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</si>
  <si>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</si>
  <si>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</si>
  <si>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</si>
  <si>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</si>
  <si>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</si>
  <si>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</si>
  <si>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</si>
  <si>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</si>
  <si>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</si>
  <si>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</si>
  <si>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</si>
  <si>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</si>
  <si>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</si>
  <si>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</si>
  <si>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</si>
  <si>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</si>
  <si>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</si>
  <si>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</si>
  <si>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</si>
  <si>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</si>
  <si>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</si>
  <si>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</si>
  <si>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</si>
  <si>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</si>
  <si>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</si>
  <si>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</si>
  <si>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</si>
  <si>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</si>
  <si>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</si>
  <si>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</si>
  <si>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</si>
  <si>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</si>
  <si>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</si>
  <si>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</si>
  <si>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</si>
  <si>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</si>
  <si>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</si>
  <si>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</si>
  <si>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</si>
  <si>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</si>
  <si>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</si>
  <si>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</si>
  <si>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</si>
  <si>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</si>
  <si>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</si>
  <si>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</si>
  <si>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</si>
  <si>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</si>
  <si>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</si>
  <si>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</si>
  <si>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</si>
  <si>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</si>
  <si>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</si>
  <si>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</si>
  <si>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</si>
  <si>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</si>
  <si>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</si>
  <si>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</si>
  <si>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</si>
  <si>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</si>
  <si>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</si>
  <si>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</si>
  <si>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</si>
  <si>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</si>
  <si>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</si>
  <si>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</si>
  <si>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</si>
  <si>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</si>
  <si>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</si>
  <si>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</si>
  <si>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</si>
  <si>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</si>
  <si>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</si>
  <si>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</si>
  <si>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</si>
  <si>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</si>
  <si>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</si>
  <si>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</si>
  <si>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</si>
  <si>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</si>
  <si>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</si>
  <si>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</si>
  <si>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</si>
  <si>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</si>
  <si>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</si>
  <si>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</si>
  <si>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</si>
  <si>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</si>
  <si>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</si>
  <si>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</si>
  <si>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</si>
  <si>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</si>
  <si>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</si>
  <si>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</si>
  <si>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</si>
  <si>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</si>
  <si>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</si>
  <si>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</si>
  <si>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</si>
  <si>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</si>
  <si>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</si>
  <si>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</si>
  <si>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</si>
  <si>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</si>
  <si>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</si>
  <si>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</si>
  <si>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</si>
  <si>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</si>
  <si>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</si>
  <si>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</si>
  <si>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</si>
  <si>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</si>
  <si>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</si>
  <si>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</si>
  <si>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</si>
  <si>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</si>
  <si>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</si>
  <si>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</si>
  <si>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</si>
  <si>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</si>
  <si>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</si>
  <si>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</si>
  <si>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</si>
  <si>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</si>
  <si>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</si>
  <si>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</si>
  <si>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</si>
  <si>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</si>
  <si>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</si>
  <si>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</si>
  <si>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</si>
  <si>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</si>
  <si>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</si>
  <si>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</si>
  <si>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</si>
  <si>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</si>
  <si>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</si>
  <si>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</si>
  <si>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</si>
  <si>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</si>
  <si>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</si>
  <si>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</si>
  <si>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</si>
  <si>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</si>
  <si>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</si>
  <si>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</si>
  <si>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</si>
  <si>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</si>
  <si>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</si>
  <si>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</si>
  <si>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</si>
  <si>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</si>
  <si>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</si>
  <si>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</si>
  <si>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</si>
  <si>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</si>
  <si>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</si>
  <si>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</si>
  <si>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</si>
  <si>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</si>
  <si>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</si>
  <si>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</si>
  <si>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</si>
  <si>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</si>
  <si>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</si>
  <si>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</si>
  <si>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</si>
  <si>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</si>
  <si>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</si>
  <si>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</si>
  <si>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</si>
  <si>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</si>
  <si>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</si>
  <si>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</si>
  <si>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</si>
  <si>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</si>
  <si>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</si>
  <si>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</si>
  <si>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</si>
  <si>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</si>
  <si>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</si>
  <si>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</si>
  <si>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</si>
  <si>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</si>
  <si>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</si>
  <si>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</si>
  <si>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</si>
  <si>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</si>
  <si>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</si>
  <si>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</si>
  <si>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</si>
  <si>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</si>
  <si>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</si>
  <si>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</si>
  <si>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</si>
  <si>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</si>
  <si>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</si>
  <si>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</si>
  <si>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</si>
  <si>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</si>
  <si>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</si>
  <si>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</si>
  <si>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</si>
  <si>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</si>
  <si>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</si>
  <si>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</si>
  <si>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</si>
  <si>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</si>
  <si>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</si>
  <si>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</si>
  <si>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</si>
  <si>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</si>
  <si>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</si>
  <si>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</si>
  <si>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</si>
  <si>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</si>
  <si>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</si>
  <si>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</si>
  <si>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</si>
  <si>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</si>
  <si>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</si>
  <si>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</si>
  <si>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</si>
  <si>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</si>
  <si>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</si>
  <si>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</si>
  <si>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</si>
  <si>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</si>
  <si>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</si>
  <si>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</si>
  <si>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</si>
  <si>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</si>
  <si>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</si>
  <si>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</si>
  <si>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</si>
  <si>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</si>
  <si>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</si>
  <si>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</si>
  <si>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</si>
  <si>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</si>
  <si>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</si>
  <si>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</si>
  <si>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</si>
  <si>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</si>
  <si>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</si>
  <si>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</si>
  <si>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</si>
  <si>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</si>
  <si>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</si>
  <si>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</si>
  <si>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</si>
  <si>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</si>
  <si>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</si>
  <si>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</si>
  <si>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</si>
  <si>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</si>
  <si>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</si>
  <si>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</si>
  <si>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</si>
  <si>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</si>
  <si>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</si>
  <si>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</si>
  <si>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</si>
  <si>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</si>
  <si>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</si>
  <si>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</si>
  <si>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</si>
  <si>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</si>
  <si>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</si>
  <si>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</si>
  <si>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</si>
  <si>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</si>
  <si>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</si>
  <si>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</si>
  <si>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</si>
  <si>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</si>
  <si>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</si>
  <si>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</si>
  <si>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</si>
  <si>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</si>
  <si>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</si>
  <si>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</si>
  <si>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</si>
  <si>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</si>
  <si>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</si>
  <si>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</si>
  <si>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</si>
  <si>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</si>
  <si>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</si>
  <si>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</si>
  <si>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</si>
  <si>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</si>
  <si>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</si>
  <si>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</si>
  <si>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</si>
  <si>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</si>
  <si>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</si>
  <si>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</si>
  <si>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</si>
  <si>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</si>
  <si>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</si>
  <si>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</si>
  <si>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</si>
  <si>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</si>
  <si>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</si>
  <si>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</si>
  <si>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</si>
  <si>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</si>
  <si>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</si>
  <si>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</si>
  <si>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</si>
  <si>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</si>
  <si>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</si>
  <si>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</si>
  <si>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</si>
  <si>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</si>
  <si>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</si>
  <si>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</si>
  <si>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</si>
  <si>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</si>
  <si>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</si>
  <si>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</si>
  <si>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</si>
  <si>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</si>
  <si>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</si>
  <si>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</si>
  <si>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</si>
  <si>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</si>
  <si>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</si>
  <si>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</si>
  <si>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</si>
  <si>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</si>
  <si>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</si>
  <si>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</si>
  <si>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</si>
  <si>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</si>
  <si>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</si>
  <si>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</si>
  <si>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</si>
  <si>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</si>
  <si>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</si>
  <si>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</si>
  <si>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</si>
  <si>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</si>
  <si>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</si>
  <si>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</si>
  <si>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</si>
  <si>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</si>
  <si>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</si>
  <si>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</si>
  <si>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</si>
  <si>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</si>
  <si>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</si>
  <si>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</si>
  <si>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</si>
  <si>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</si>
  <si>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</si>
  <si>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</si>
  <si>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</si>
  <si>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</si>
  <si>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</si>
  <si>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</si>
  <si>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</si>
  <si>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</si>
  <si>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</si>
  <si>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</si>
  <si>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</si>
  <si>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</si>
  <si>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</si>
  <si>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</si>
  <si>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</si>
  <si>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</si>
  <si>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</si>
  <si>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</si>
  <si>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</si>
  <si>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</si>
  <si>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</si>
  <si>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</si>
  <si>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</si>
  <si>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</si>
  <si>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</si>
  <si>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</si>
  <si>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</si>
  <si>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</si>
  <si>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</si>
  <si>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</si>
  <si>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</si>
  <si>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</si>
  <si>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</si>
  <si>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</si>
  <si>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</si>
  <si>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</si>
  <si>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</si>
  <si>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</si>
  <si>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</si>
  <si>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</si>
  <si>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</si>
  <si>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</si>
  <si>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</si>
  <si>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</si>
  <si>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</si>
  <si>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</si>
  <si>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</si>
  <si>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</si>
  <si>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</si>
  <si>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</si>
  <si>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</si>
  <si>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</si>
  <si>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</si>
  <si>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</si>
  <si>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</si>
  <si>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</si>
  <si>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</si>
  <si>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</si>
  <si>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</si>
  <si>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</si>
  <si>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</si>
  <si>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</si>
  <si>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</si>
  <si>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</si>
  <si>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</si>
  <si>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</si>
  <si>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</si>
  <si>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</si>
  <si>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</si>
  <si>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</si>
  <si>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</si>
  <si>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</si>
  <si>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</si>
  <si>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</si>
  <si>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</si>
  <si>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</si>
  <si>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</si>
  <si>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</si>
  <si>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</si>
  <si>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</si>
  <si>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</si>
  <si>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</si>
  <si>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</si>
  <si>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</si>
  <si>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</si>
  <si>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</si>
  <si>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</si>
  <si>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</si>
  <si>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</si>
  <si>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</si>
  <si>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</si>
  <si>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</si>
  <si>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</si>
  <si>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</si>
  <si>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</si>
  <si>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</si>
  <si>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</si>
  <si>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</si>
  <si>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</si>
  <si>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</si>
  <si>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</si>
  <si>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</si>
  <si>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</si>
  <si>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</si>
  <si>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</si>
  <si>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</si>
  <si>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</si>
  <si>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</si>
  <si>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</si>
  <si>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</si>
  <si>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</si>
  <si>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</si>
  <si>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</si>
  <si>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</si>
  <si>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</si>
  <si>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</si>
  <si>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</si>
  <si>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</si>
  <si>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</si>
  <si>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</si>
  <si>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</si>
  <si>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</si>
  <si>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</si>
  <si>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</si>
  <si>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</si>
  <si>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</si>
  <si>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</si>
  <si>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</si>
  <si>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</si>
  <si>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</si>
  <si>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</si>
  <si>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</si>
  <si>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</si>
  <si>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</si>
  <si>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</si>
  <si>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</si>
  <si>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</si>
  <si>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</si>
  <si>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</si>
  <si>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</si>
  <si>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</si>
  <si>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</si>
  <si>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</si>
  <si>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</si>
  <si>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</si>
  <si>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</si>
  <si>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</si>
  <si>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</si>
  <si>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</si>
  <si>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</si>
  <si>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</si>
  <si>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</si>
  <si>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</si>
  <si>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</si>
  <si>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</si>
  <si>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</si>
  <si>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</si>
  <si>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</si>
  <si>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</si>
  <si>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</si>
  <si>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</si>
  <si>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</si>
  <si>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</si>
  <si>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</si>
  <si>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</si>
  <si>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</si>
  <si>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</si>
  <si>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</si>
  <si>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</si>
  <si>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</si>
  <si>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</si>
  <si>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</si>
  <si>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</si>
  <si>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</si>
  <si>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</si>
  <si>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</si>
  <si>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</si>
  <si>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</si>
  <si>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</si>
  <si>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</si>
  <si>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</si>
  <si>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</si>
  <si>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</si>
  <si>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</si>
  <si>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</si>
  <si>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</si>
  <si>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</si>
  <si>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</si>
  <si>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</si>
  <si>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</si>
  <si>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</si>
  <si>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</si>
  <si>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</si>
  <si>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</si>
  <si>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</si>
  <si>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</si>
  <si>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</si>
  <si>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</si>
  <si>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</si>
  <si>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</si>
  <si>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</si>
  <si>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</si>
  <si>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</si>
  <si>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</si>
  <si>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</si>
  <si>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</si>
  <si>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</si>
  <si>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</si>
  <si>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</si>
  <si>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</si>
  <si>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</si>
  <si>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</si>
  <si>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</si>
  <si>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</si>
  <si>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</si>
  <si>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</si>
  <si>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</si>
  <si>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</si>
  <si>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</si>
  <si>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</si>
  <si>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</si>
  <si>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</si>
  <si>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</si>
  <si>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</si>
  <si>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</si>
  <si>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</si>
  <si>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</si>
  <si>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</si>
  <si>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</si>
  <si>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</si>
  <si>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</si>
  <si>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</si>
  <si>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</si>
  <si>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</si>
  <si>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</si>
  <si>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</si>
  <si>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</si>
  <si>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</si>
  <si>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</si>
  <si>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</si>
  <si>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</si>
  <si>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</si>
  <si>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</si>
  <si>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</si>
  <si>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</si>
  <si>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</si>
  <si>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</si>
  <si>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</si>
  <si>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</si>
  <si>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</si>
  <si>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</si>
  <si>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</si>
  <si>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</si>
  <si>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</si>
  <si>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</si>
  <si>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</si>
  <si>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</si>
  <si>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</si>
  <si>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</si>
  <si>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</si>
  <si>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</si>
  <si>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</si>
  <si>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</si>
  <si>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</si>
  <si>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</si>
  <si>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</si>
  <si>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</si>
  <si>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</si>
  <si>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</si>
  <si>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</si>
  <si>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</si>
  <si>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</si>
  <si>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</si>
  <si>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</si>
  <si>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</si>
  <si>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</si>
  <si>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</si>
  <si>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</si>
  <si>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</si>
  <si>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</si>
  <si>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</si>
  <si>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</si>
  <si>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</si>
  <si>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</si>
  <si>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</si>
  <si>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</si>
  <si>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</si>
  <si>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</si>
  <si>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</si>
  <si>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</si>
  <si>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</si>
  <si>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</si>
  <si>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</si>
  <si>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</si>
  <si>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</si>
  <si>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</si>
  <si>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</si>
  <si>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</si>
  <si>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</si>
  <si>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</si>
  <si>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</si>
  <si>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</si>
  <si>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</si>
  <si>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</si>
  <si>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</si>
  <si>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</si>
  <si>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</si>
  <si>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</si>
  <si>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</si>
  <si>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</si>
  <si>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</si>
  <si>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</si>
  <si>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</si>
  <si>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</si>
  <si>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</si>
  <si>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</si>
  <si>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</si>
  <si>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</si>
  <si>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</si>
  <si>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</si>
  <si>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</si>
  <si>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</si>
  <si>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</si>
  <si>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</si>
  <si>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</si>
  <si>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</si>
  <si>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</si>
  <si>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</si>
  <si>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</si>
  <si>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</si>
  <si>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</si>
  <si>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</si>
  <si>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</si>
  <si>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</si>
  <si>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</si>
  <si>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</si>
  <si>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</si>
  <si>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</si>
  <si>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</si>
  <si>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</si>
  <si>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</si>
  <si>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</si>
  <si>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</si>
  <si>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</si>
  <si>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</si>
  <si>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</si>
  <si>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</si>
  <si>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</si>
  <si>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</si>
  <si>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</si>
  <si>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</si>
  <si>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</si>
  <si>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</si>
  <si>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</si>
  <si>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</si>
  <si>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</si>
  <si>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</si>
  <si>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</si>
  <si>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</si>
  <si>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</si>
  <si>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</si>
  <si>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</si>
  <si>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</si>
  <si>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</si>
  <si>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</si>
  <si>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</si>
  <si>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</si>
  <si>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</si>
  <si>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</si>
  <si>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</si>
  <si>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</si>
  <si>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</si>
  <si>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</si>
  <si>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</si>
  <si>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</si>
  <si>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</si>
  <si>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</si>
  <si>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</si>
  <si>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</si>
  <si>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</si>
  <si>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</si>
  <si>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</si>
  <si>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</si>
  <si>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</si>
  <si>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</si>
  <si>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</si>
  <si>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</si>
  <si>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</si>
  <si>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</si>
  <si>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</si>
  <si>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</si>
  <si>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</si>
  <si>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</si>
  <si>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</si>
  <si>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</si>
  <si>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</si>
  <si>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</si>
  <si>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</si>
  <si>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</si>
  <si>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</si>
  <si>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</si>
  <si>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</si>
  <si>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</si>
  <si>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</si>
  <si>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</si>
  <si>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</si>
  <si>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</si>
  <si>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</si>
  <si>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</si>
  <si>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</si>
  <si>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</si>
  <si>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</si>
  <si>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</si>
  <si>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</si>
  <si>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</si>
  <si>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</si>
  <si>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</si>
  <si>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</si>
  <si>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</si>
  <si>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</si>
  <si>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</si>
  <si>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</si>
  <si>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</si>
  <si>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</si>
  <si>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</si>
  <si>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</si>
  <si>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</si>
  <si>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</si>
  <si>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</si>
  <si>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</si>
  <si>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</si>
  <si>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</si>
  <si>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</si>
  <si>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</si>
  <si>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</si>
  <si>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</si>
  <si>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</si>
  <si>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</si>
  <si>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</si>
  <si>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</si>
  <si>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</si>
  <si>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</si>
  <si>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</si>
  <si>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</si>
  <si>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</si>
  <si>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</si>
  <si>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</si>
  <si>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</si>
  <si>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</si>
  <si>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</si>
  <si>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</si>
  <si>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</si>
  <si>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</si>
  <si>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</si>
  <si>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</si>
  <si>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</si>
  <si>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</si>
  <si>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</si>
  <si>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</si>
  <si>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</si>
  <si>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</si>
  <si>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</si>
  <si>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</si>
  <si>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</si>
  <si>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</si>
  <si>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</si>
  <si>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</si>
  <si>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</si>
  <si>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</si>
  <si>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</si>
  <si>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</si>
  <si>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</si>
  <si>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</si>
  <si>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</si>
  <si>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</si>
  <si>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</si>
  <si>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</si>
  <si>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</si>
  <si>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</si>
  <si>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</si>
  <si>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</si>
  <si>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</si>
  <si>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</si>
  <si>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</si>
  <si>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</si>
  <si>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</si>
  <si>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</si>
  <si>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</si>
  <si>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</si>
  <si>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</si>
  <si>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</si>
  <si>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</si>
  <si>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</si>
  <si>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</si>
  <si>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</si>
  <si>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</si>
  <si>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</si>
  <si>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</si>
  <si>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</si>
  <si>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</si>
  <si>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</si>
  <si>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</si>
  <si>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</si>
  <si>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</si>
  <si>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</si>
  <si>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</si>
  <si>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</si>
  <si>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</si>
  <si>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</si>
  <si>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</si>
  <si>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</si>
  <si>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</si>
  <si>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</si>
  <si>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</si>
  <si>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</si>
  <si>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</si>
  <si>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</si>
  <si>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</si>
  <si>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</si>
  <si>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</si>
  <si>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</si>
  <si>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</si>
  <si>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</si>
  <si>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</si>
  <si>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</si>
  <si>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</si>
  <si>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</si>
  <si>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</si>
  <si>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</si>
  <si>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</si>
  <si>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</si>
  <si>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</si>
  <si>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</si>
  <si>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</si>
  <si>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</si>
  <si>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</si>
  <si>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</si>
  <si>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</si>
  <si>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</si>
  <si>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</si>
  <si>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</si>
  <si>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</si>
  <si>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</si>
  <si>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</si>
  <si>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</si>
  <si>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</si>
  <si>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</si>
  <si>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</si>
  <si>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</si>
  <si>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</si>
  <si>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</si>
  <si>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</si>
  <si>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</si>
  <si>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</si>
  <si>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</si>
  <si>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</si>
  <si>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</si>
  <si>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</si>
  <si>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</si>
  <si>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</si>
  <si>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</si>
  <si>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</si>
  <si>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</si>
  <si>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</si>
  <si>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</si>
  <si>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</si>
  <si>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</si>
  <si>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</si>
  <si>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</si>
  <si>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</si>
  <si>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</si>
  <si>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</si>
  <si>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</si>
  <si>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</si>
  <si>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</si>
  <si>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</si>
  <si>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</si>
  <si>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</si>
  <si>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</si>
  <si>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</si>
  <si>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</si>
  <si>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</si>
  <si>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</si>
  <si>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</si>
  <si>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</si>
  <si>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</si>
  <si>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</si>
  <si>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</si>
  <si>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</si>
  <si>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</si>
  <si>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</si>
  <si>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</si>
  <si>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</si>
  <si>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</si>
  <si>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</si>
  <si>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</si>
  <si>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</si>
  <si>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</si>
  <si>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</si>
  <si>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</si>
  <si>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</si>
  <si>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</si>
  <si>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</si>
  <si>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</si>
  <si>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</si>
  <si>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</si>
  <si>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</si>
  <si>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</si>
  <si>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</si>
  <si>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</si>
  <si>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</si>
  <si>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</si>
  <si>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</si>
  <si>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</si>
  <si>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</si>
  <si>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</si>
  <si>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</si>
  <si>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</si>
  <si>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</si>
  <si>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</si>
  <si>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</si>
  <si>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</si>
  <si>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</si>
  <si>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</si>
  <si>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</si>
  <si>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</si>
  <si>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</si>
  <si>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</si>
  <si>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</si>
  <si>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</si>
  <si>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</si>
  <si>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</si>
  <si>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</si>
  <si>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</si>
  <si>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</si>
  <si>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</si>
  <si>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</si>
  <si>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</si>
  <si>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</si>
  <si>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</si>
  <si>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</si>
  <si>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</si>
  <si>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</si>
  <si>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</si>
  <si>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</si>
  <si>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</si>
  <si>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</si>
  <si>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</si>
  <si>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</si>
  <si>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</si>
  <si>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</si>
  <si>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</si>
  <si>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</si>
  <si>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</si>
  <si>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</si>
  <si>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</si>
  <si>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</si>
  <si>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</si>
  <si>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</si>
  <si>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</si>
  <si>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</si>
  <si>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</si>
  <si>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</si>
  <si>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</si>
  <si>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</si>
  <si>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</si>
  <si>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</si>
  <si>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</si>
  <si>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</si>
  <si>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</si>
  <si>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</si>
  <si>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</si>
  <si>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</si>
  <si>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</si>
  <si>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</si>
  <si>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</si>
  <si>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</si>
  <si>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</si>
  <si>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</si>
  <si>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</si>
  <si>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</si>
  <si>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</si>
  <si>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</si>
  <si>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</si>
  <si>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</si>
  <si>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</si>
  <si>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</si>
  <si>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</si>
  <si>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</si>
  <si>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</si>
  <si>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</si>
  <si>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</si>
  <si>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</si>
  <si>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</si>
  <si>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</si>
  <si>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</si>
  <si>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</si>
  <si>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</si>
  <si>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</si>
  <si>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</si>
  <si>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</si>
  <si>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</si>
  <si>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</si>
  <si>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</si>
  <si>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</si>
  <si>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</si>
  <si>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</si>
  <si>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</si>
  <si>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</si>
  <si>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</si>
  <si>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</si>
  <si>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</si>
  <si>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</si>
  <si>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</si>
  <si>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</si>
  <si>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</si>
  <si>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</si>
  <si>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</si>
  <si>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</si>
  <si>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</si>
  <si>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</si>
  <si>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</si>
  <si>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</si>
  <si>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</si>
  <si>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</si>
  <si>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</si>
  <si>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</si>
  <si>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</si>
  <si>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</si>
  <si>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</si>
  <si>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</si>
  <si>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</si>
  <si>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</si>
  <si>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</si>
  <si>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</si>
  <si>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</si>
  <si>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</si>
  <si>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</si>
  <si>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</si>
  <si>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</si>
  <si>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</si>
  <si>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</si>
  <si>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</si>
  <si>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</si>
  <si>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</si>
  <si>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</si>
  <si>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</si>
  <si>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</si>
  <si>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</si>
  <si>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</si>
  <si>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</si>
  <si>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</si>
  <si>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</si>
  <si>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</si>
  <si>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</si>
  <si>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</si>
  <si>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</si>
  <si>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</si>
  <si>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</si>
  <si>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</si>
  <si>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</si>
  <si>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</si>
  <si>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</si>
  <si>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</si>
  <si>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</si>
  <si>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</si>
  <si>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</si>
  <si>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</si>
  <si>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</si>
  <si>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</si>
  <si>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</si>
  <si>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</si>
  <si>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</si>
  <si>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</si>
  <si>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</si>
  <si>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</si>
  <si>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</si>
  <si>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</si>
  <si>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</si>
  <si>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</si>
  <si>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</si>
  <si>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</si>
  <si>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</si>
  <si>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</si>
  <si>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</si>
  <si>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</si>
  <si>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</si>
  <si>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</si>
  <si>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</si>
  <si>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</si>
  <si>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</si>
  <si>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</si>
  <si>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</si>
  <si>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</si>
  <si>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</si>
  <si>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</si>
  <si>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</si>
  <si>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</si>
  <si>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</si>
  <si>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</si>
  <si>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</si>
  <si>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</si>
  <si>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</si>
  <si>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</si>
  <si>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</si>
  <si>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</si>
  <si>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</si>
  <si>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</si>
  <si>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</si>
  <si>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</si>
  <si>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</si>
  <si>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</si>
  <si>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</si>
  <si>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</si>
  <si>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</si>
  <si>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</si>
  <si>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</si>
  <si>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</si>
  <si>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</si>
  <si>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</si>
  <si>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</si>
  <si>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</si>
  <si>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</si>
  <si>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</si>
  <si>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</si>
  <si>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</si>
  <si>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</si>
  <si>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</si>
  <si>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</si>
  <si>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</si>
  <si>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</si>
  <si>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</si>
  <si>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</si>
  <si>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</si>
  <si>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</si>
  <si>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</si>
  <si>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</si>
  <si>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</si>
  <si>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</si>
  <si>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</si>
  <si>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</si>
  <si>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</si>
  <si>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</si>
  <si>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</si>
  <si>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</si>
  <si>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</si>
  <si>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</si>
  <si>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</si>
  <si>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</si>
  <si>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</si>
  <si>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</si>
  <si>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</si>
  <si>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</si>
  <si>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</si>
  <si>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</si>
  <si>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</si>
  <si>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</si>
  <si>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</si>
  <si>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</si>
  <si>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</si>
  <si>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</si>
  <si>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</si>
  <si>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</si>
  <si>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</si>
  <si>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</si>
  <si>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</si>
  <si>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</si>
  <si>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</si>
  <si>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</si>
  <si>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</si>
  <si>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</si>
  <si>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</si>
  <si>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</si>
  <si>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</si>
  <si>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</si>
  <si>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</si>
  <si>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</si>
  <si>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</si>
  <si>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</si>
  <si>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</si>
  <si>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</si>
  <si>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</si>
  <si>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</si>
  <si>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</si>
  <si>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</si>
  <si>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</si>
  <si>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</si>
  <si>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</si>
  <si>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</si>
  <si>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</si>
  <si>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</si>
  <si>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</si>
  <si>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</si>
  <si>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</si>
  <si>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</si>
  <si>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</si>
  <si>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</si>
  <si>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</si>
  <si>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</si>
  <si>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</si>
  <si>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</si>
  <si>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</si>
  <si>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</si>
  <si>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</si>
  <si>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</si>
  <si>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</si>
  <si>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</si>
  <si>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</si>
  <si>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</si>
  <si>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</si>
  <si>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</si>
  <si>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</si>
  <si>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</si>
  <si>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</si>
  <si>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</si>
  <si>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</si>
  <si>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</si>
  <si>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</si>
  <si>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</si>
  <si>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</si>
  <si>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</si>
  <si>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</si>
  <si>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</si>
  <si>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</si>
  <si>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</si>
  <si>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</si>
  <si>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</si>
  <si>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</si>
  <si>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</si>
  <si>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</si>
  <si>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</si>
  <si>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</si>
  <si>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</si>
  <si>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</si>
  <si>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</si>
  <si>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</si>
  <si>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</si>
  <si>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</si>
  <si>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</si>
  <si>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</si>
  <si>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</si>
  <si>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</si>
  <si>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</si>
  <si>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</si>
  <si>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</si>
  <si>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</si>
  <si>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</si>
  <si>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</si>
  <si>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</si>
  <si>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</si>
  <si>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</si>
  <si>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</si>
  <si>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</si>
  <si>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</si>
  <si>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</si>
  <si>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</si>
  <si>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</si>
  <si>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</si>
  <si>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</si>
  <si>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</si>
  <si>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</si>
  <si>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</si>
  <si>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</si>
  <si>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</si>
  <si>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</si>
  <si>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</si>
  <si>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</si>
  <si>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</si>
  <si>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</si>
  <si>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</si>
  <si>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</si>
  <si>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</si>
  <si>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</si>
  <si>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</si>
  <si>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</si>
  <si>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</si>
  <si>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</si>
  <si>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</si>
  <si>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</si>
  <si>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</si>
  <si>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</si>
  <si>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</si>
  <si>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</si>
  <si>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</si>
  <si>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</si>
  <si>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</si>
  <si>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</si>
  <si>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</si>
  <si>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</si>
  <si>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</si>
  <si>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</si>
  <si>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</si>
  <si>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</si>
  <si>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</si>
  <si>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</si>
  <si>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</si>
  <si>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</si>
  <si>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</si>
  <si>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</si>
  <si>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</si>
  <si>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</si>
  <si>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</si>
  <si>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</si>
  <si>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</si>
  <si>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</si>
  <si>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</si>
  <si>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</si>
  <si>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</si>
  <si>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</si>
  <si>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</si>
  <si>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</si>
  <si>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</si>
  <si>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</si>
  <si>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</si>
  <si>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</si>
  <si>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</si>
  <si>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</si>
  <si>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</si>
  <si>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</si>
  <si>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</si>
  <si>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</si>
  <si>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</si>
  <si>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</si>
  <si>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</si>
  <si>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</si>
  <si>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</si>
  <si>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</si>
  <si>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</si>
  <si>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</si>
  <si>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</si>
  <si>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</si>
  <si>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</si>
  <si>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</si>
  <si>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</si>
  <si>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</si>
  <si>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</si>
  <si>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</si>
  <si>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</si>
  <si>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</si>
  <si>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</si>
  <si>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</si>
  <si>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</si>
  <si>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</si>
  <si>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</si>
  <si>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</si>
  <si>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</si>
  <si>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</si>
  <si>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</si>
  <si>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</si>
  <si>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</si>
  <si>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</si>
  <si>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</si>
  <si>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</si>
  <si>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</si>
  <si>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</si>
  <si>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</si>
  <si>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</si>
  <si>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</si>
  <si>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</si>
  <si>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</si>
  <si>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</si>
  <si>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</si>
  <si>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</si>
  <si>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</si>
  <si>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</si>
  <si>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</si>
  <si>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</si>
  <si>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</si>
  <si>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</si>
  <si>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</si>
  <si>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</si>
  <si>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</si>
  <si>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</si>
  <si>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</si>
  <si>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</si>
  <si>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</si>
  <si>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</si>
  <si>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</si>
  <si>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</si>
  <si>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</si>
  <si>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</si>
  <si>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</si>
  <si>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</si>
  <si>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</si>
  <si>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</si>
  <si>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</si>
  <si>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</si>
  <si>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</si>
  <si>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</si>
  <si>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</si>
  <si>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</si>
  <si>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</si>
  <si>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</si>
  <si>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</si>
  <si>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</si>
  <si>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</si>
  <si>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</si>
  <si>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</si>
  <si>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</si>
  <si>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</si>
  <si>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</si>
  <si>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</si>
  <si>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</si>
  <si>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</si>
  <si>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</si>
  <si>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</si>
  <si>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</si>
  <si>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</si>
  <si>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</si>
  <si>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</si>
  <si>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</si>
  <si>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</si>
  <si>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</si>
  <si>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</si>
  <si>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</si>
  <si>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</si>
  <si>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</si>
  <si>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</si>
  <si>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</si>
  <si>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</si>
  <si>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</si>
  <si>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</si>
  <si>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</si>
  <si>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</si>
  <si>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</si>
  <si>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</si>
  <si>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</si>
  <si>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</si>
  <si>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</si>
  <si>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</si>
  <si>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</si>
  <si>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</si>
  <si>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</si>
  <si>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</si>
  <si>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</si>
  <si>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</si>
  <si>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</si>
  <si>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</si>
  <si>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</si>
  <si>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</si>
  <si>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</si>
  <si>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</si>
  <si>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</si>
  <si>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</si>
  <si>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</si>
  <si>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</si>
  <si>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</si>
  <si>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</si>
  <si>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</si>
  <si>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</si>
  <si>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</si>
  <si>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</si>
  <si>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</si>
  <si>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</si>
  <si>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</si>
  <si>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</si>
  <si>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</si>
  <si>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</si>
  <si>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</si>
  <si>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</si>
  <si>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</si>
  <si>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</si>
  <si>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</si>
  <si>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</si>
  <si>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</si>
  <si>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</si>
  <si>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</si>
  <si>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</si>
  <si>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</si>
  <si>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</si>
  <si>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</si>
  <si>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</si>
  <si>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</si>
  <si>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</si>
  <si>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</si>
  <si>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</si>
  <si>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</si>
  <si>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</si>
  <si>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</si>
  <si>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</si>
  <si>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</si>
  <si>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</si>
  <si>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</si>
  <si>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</si>
  <si>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</si>
  <si>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</si>
  <si>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</si>
  <si>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</si>
  <si>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</si>
  <si>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</si>
  <si>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</si>
  <si>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</si>
  <si>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</si>
  <si>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</si>
  <si>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</si>
  <si>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</si>
  <si>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</si>
  <si>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</si>
  <si>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</si>
  <si>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</si>
  <si>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</si>
  <si>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</si>
  <si>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</si>
  <si>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</si>
  <si>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</si>
  <si>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</si>
  <si>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</si>
  <si>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</si>
  <si>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</si>
  <si>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</si>
  <si>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</si>
  <si>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</si>
  <si>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</si>
  <si>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</si>
  <si>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</si>
  <si>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</si>
  <si>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</si>
  <si>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</si>
  <si>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</si>
  <si>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</si>
  <si>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</si>
  <si>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</si>
  <si>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</si>
  <si>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</si>
  <si>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</si>
  <si>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</si>
  <si>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</si>
  <si>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</si>
  <si>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</si>
  <si>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</si>
  <si>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</si>
  <si>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</si>
  <si>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</si>
  <si>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</si>
  <si>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</si>
  <si>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</si>
  <si>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</si>
  <si>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</si>
  <si>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</si>
  <si>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</si>
  <si>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</si>
  <si>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</si>
  <si>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</si>
  <si>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</si>
  <si>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</si>
  <si>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</si>
  <si>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</si>
  <si>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</si>
  <si>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</si>
  <si>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</si>
  <si>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</si>
  <si>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</si>
  <si>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</si>
  <si>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</si>
  <si>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</si>
  <si>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</si>
  <si>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</si>
  <si>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</si>
  <si>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</si>
  <si>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</si>
  <si>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</si>
  <si>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</si>
  <si>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</si>
  <si>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</si>
  <si>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</si>
  <si>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</si>
  <si>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</si>
  <si>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</si>
  <si>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</si>
  <si>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</si>
  <si>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</si>
  <si>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</si>
  <si>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</si>
  <si>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</si>
  <si>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</si>
  <si>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</si>
  <si>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</si>
  <si>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</si>
  <si>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</si>
  <si>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</si>
  <si>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</si>
  <si>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</si>
  <si>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</si>
  <si>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</si>
  <si>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</si>
  <si>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</si>
  <si>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</si>
  <si>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</si>
  <si>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</si>
  <si>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</si>
  <si>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</si>
  <si>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</si>
  <si>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</si>
  <si>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</si>
  <si>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</si>
  <si>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</si>
  <si>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</si>
  <si>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</si>
  <si>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</si>
  <si>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</si>
  <si>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</si>
  <si>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</si>
  <si>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</si>
  <si>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</si>
  <si>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</si>
  <si>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</si>
  <si>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</si>
  <si>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</si>
  <si>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</si>
  <si>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</si>
  <si>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</si>
  <si>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</si>
  <si>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</si>
  <si>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</si>
  <si>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</si>
  <si>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</si>
  <si>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</si>
  <si>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</si>
  <si>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</si>
  <si>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</si>
  <si>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</si>
  <si>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</si>
  <si>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</si>
  <si>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</si>
  <si>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</si>
  <si>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</si>
  <si>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</si>
  <si>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</si>
  <si>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</si>
  <si>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</si>
  <si>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</si>
  <si>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</si>
  <si>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</si>
  <si>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</si>
  <si>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</si>
  <si>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</si>
  <si>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</si>
  <si>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</si>
  <si>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</si>
  <si>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</si>
  <si>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</si>
  <si>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</si>
  <si>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</si>
  <si>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</si>
  <si>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</si>
  <si>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</si>
  <si>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</si>
  <si>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</si>
  <si>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</si>
  <si>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</si>
  <si>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</si>
  <si>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</si>
  <si>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</si>
  <si>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</si>
  <si>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</si>
  <si>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</si>
  <si>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</si>
  <si>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</si>
  <si>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</si>
  <si>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</si>
  <si>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</si>
  <si>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</si>
  <si>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</si>
  <si>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</si>
  <si>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</si>
  <si>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</si>
  <si>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</si>
  <si>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</si>
  <si>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</si>
  <si>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</si>
  <si>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</si>
  <si>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</si>
  <si>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</si>
  <si>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</si>
  <si>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</si>
  <si>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</si>
  <si>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</si>
  <si>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</si>
  <si>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</si>
  <si>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</si>
  <si>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</si>
  <si>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</si>
  <si>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</si>
  <si>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</si>
  <si>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</si>
  <si>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</si>
  <si>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</si>
  <si>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</si>
  <si>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</si>
  <si>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</si>
  <si>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</si>
  <si>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</si>
  <si>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</si>
  <si>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</si>
  <si>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</si>
  <si>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</si>
  <si>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</si>
  <si>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</si>
  <si>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</si>
  <si>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</si>
  <si>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</si>
  <si>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</si>
  <si>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</si>
  <si>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</si>
  <si>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</si>
  <si>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</si>
  <si>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</si>
  <si>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</si>
  <si>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</si>
  <si>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</si>
  <si>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</si>
  <si>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</si>
  <si>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</si>
  <si>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</si>
  <si>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</si>
  <si>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</si>
  <si>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</si>
  <si>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</si>
  <si>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</si>
  <si>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</si>
  <si>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</si>
  <si>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</si>
  <si>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</si>
  <si>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</si>
  <si>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</si>
  <si>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</si>
  <si>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</si>
  <si>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</si>
  <si>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</si>
  <si>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</si>
  <si>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</si>
  <si>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</si>
  <si>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</si>
  <si>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</si>
  <si>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</si>
  <si>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</si>
  <si>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</si>
  <si>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</si>
  <si>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</si>
  <si>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</si>
  <si>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</si>
  <si>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</si>
  <si>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</si>
  <si>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</si>
  <si>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</si>
  <si>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</si>
  <si>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</si>
  <si>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</si>
  <si>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</si>
  <si>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</si>
  <si>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</si>
  <si>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</si>
  <si>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</si>
  <si>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</si>
  <si>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</si>
  <si>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</si>
  <si>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</si>
  <si>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</si>
  <si>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</si>
  <si>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</si>
  <si>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</si>
  <si>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</si>
  <si>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</si>
  <si>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</si>
  <si>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</si>
  <si>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</si>
  <si>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</si>
  <si>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</si>
  <si>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</si>
  <si>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</si>
  <si>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</si>
  <si>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</si>
  <si>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</si>
  <si>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</si>
  <si>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</si>
  <si>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</si>
  <si>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</si>
  <si>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</si>
  <si>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</si>
  <si>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</si>
  <si>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</si>
  <si>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</si>
  <si>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</si>
  <si>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</si>
  <si>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</si>
  <si>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</si>
  <si>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</si>
  <si>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</si>
  <si>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</si>
  <si>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</si>
  <si>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</si>
  <si>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</si>
  <si>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</si>
  <si>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</si>
  <si>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</si>
  <si>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</si>
  <si>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</si>
  <si>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</si>
  <si>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</si>
  <si>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</si>
  <si>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</si>
  <si>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</si>
  <si>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</si>
  <si>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</si>
  <si>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</si>
  <si>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</si>
  <si>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</si>
  <si>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</si>
  <si>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</si>
  <si>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</si>
  <si>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</si>
  <si>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</si>
  <si>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</si>
  <si>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</si>
  <si>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</si>
  <si>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</si>
  <si>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</si>
  <si>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</si>
  <si>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</si>
  <si>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</si>
  <si>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</si>
  <si>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</si>
  <si>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</si>
  <si>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</si>
  <si>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</si>
  <si>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</si>
  <si>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</si>
  <si>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</si>
  <si>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</si>
  <si>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</si>
  <si>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</si>
  <si>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</si>
  <si>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</si>
  <si>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</si>
  <si>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</si>
  <si>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</si>
  <si>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</si>
  <si>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</si>
  <si>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</si>
  <si>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</si>
  <si>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</si>
  <si>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</si>
  <si>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</si>
  <si>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</si>
  <si>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</si>
  <si>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</si>
  <si>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</si>
  <si>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</si>
  <si>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</si>
  <si>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</si>
  <si>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</si>
  <si>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</si>
  <si>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</si>
  <si>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</si>
  <si>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</si>
  <si>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</si>
  <si>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</si>
  <si>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</si>
  <si>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</si>
  <si>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</si>
  <si>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</si>
  <si>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</si>
  <si>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</si>
  <si>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</si>
  <si>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</si>
  <si>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</si>
  <si>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</si>
  <si>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</si>
  <si>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</si>
  <si>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</si>
  <si>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</si>
  <si>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</si>
  <si>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</si>
  <si>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</si>
  <si>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</si>
  <si>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</si>
  <si>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</si>
  <si>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</si>
  <si>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</si>
  <si>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</si>
  <si>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</si>
  <si>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</si>
  <si>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</si>
  <si>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</si>
  <si>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</si>
  <si>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</si>
  <si>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</si>
  <si>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</si>
  <si>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</si>
  <si>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</si>
  <si>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</si>
  <si>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</si>
  <si>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</si>
  <si>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</si>
  <si>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</si>
  <si>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</si>
  <si>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</si>
  <si>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</si>
  <si>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</si>
  <si>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</si>
  <si>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</si>
  <si>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</si>
  <si>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</si>
  <si>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</si>
  <si>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</si>
  <si>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</si>
  <si>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</si>
  <si>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</si>
  <si>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</si>
  <si>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</si>
  <si>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</si>
  <si>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</si>
  <si>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</si>
  <si>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</si>
  <si>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</si>
  <si>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</si>
  <si>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</si>
  <si>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</si>
  <si>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</si>
  <si>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</si>
  <si>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</si>
  <si>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</si>
  <si>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</si>
  <si>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</si>
  <si>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</si>
  <si>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</si>
  <si>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</si>
  <si>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</si>
  <si>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</si>
  <si>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</si>
  <si>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</si>
  <si>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</si>
  <si>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</si>
  <si>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</si>
  <si>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</si>
  <si>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</si>
  <si>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</si>
  <si>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</si>
  <si>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</si>
  <si>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</si>
  <si>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</si>
  <si>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</si>
  <si>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</si>
  <si>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</si>
  <si>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</si>
  <si>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</si>
  <si>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</si>
  <si>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</si>
  <si>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</si>
  <si>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</si>
  <si>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</si>
  <si>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</si>
  <si>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</si>
  <si>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</si>
  <si>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</si>
  <si>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</si>
  <si>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</si>
  <si>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</si>
  <si>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</si>
  <si>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</si>
  <si>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</si>
  <si>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</si>
  <si>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</si>
  <si>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</si>
  <si>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</si>
  <si>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</si>
  <si>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</si>
  <si>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</si>
  <si>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</si>
  <si>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</si>
  <si>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</si>
  <si>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</si>
  <si>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</si>
  <si>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</si>
  <si>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</si>
  <si>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</si>
  <si>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</si>
  <si>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</si>
  <si>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</si>
  <si>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</si>
  <si>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</si>
  <si>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</si>
  <si>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</si>
  <si>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</si>
  <si>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</si>
  <si>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</si>
  <si>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</si>
  <si>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</si>
  <si>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</si>
  <si>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</si>
  <si>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</si>
  <si>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</si>
  <si>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</si>
  <si>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</si>
  <si>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</si>
  <si>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</si>
  <si>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</si>
  <si>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</si>
  <si>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</si>
  <si>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</si>
  <si>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</si>
  <si>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</si>
  <si>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</si>
  <si>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</si>
  <si>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</si>
  <si>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</si>
  <si>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</si>
  <si>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</si>
  <si>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</si>
  <si>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</si>
  <si>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</si>
  <si>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</si>
  <si>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</si>
  <si>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</si>
  <si>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</si>
  <si>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</si>
  <si>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</si>
  <si>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</si>
  <si>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</si>
  <si>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</si>
  <si>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</si>
  <si>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</si>
  <si>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</si>
  <si>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</si>
  <si>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</si>
  <si>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</si>
  <si>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</si>
  <si>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</si>
  <si>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</si>
  <si>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</si>
  <si>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</si>
  <si>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</si>
  <si>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</si>
  <si>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</si>
  <si>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</si>
  <si>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</si>
  <si>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</si>
  <si>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</si>
  <si>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</si>
  <si>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</si>
  <si>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</si>
  <si>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</si>
  <si>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</si>
  <si>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</si>
  <si>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</si>
  <si>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</si>
  <si>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</si>
  <si>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</si>
  <si>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</si>
  <si>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</si>
  <si>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</si>
  <si>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</si>
  <si>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</si>
  <si>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</si>
  <si>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</si>
  <si>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</si>
  <si>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</si>
  <si>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</si>
  <si>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</si>
  <si>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</si>
  <si>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</si>
  <si>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</si>
  <si>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</si>
  <si>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</si>
  <si>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</si>
  <si>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</si>
  <si>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</si>
  <si>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</si>
  <si>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</si>
  <si>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</si>
  <si>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</si>
  <si>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</si>
  <si>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</si>
  <si>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</si>
  <si>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</si>
  <si>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</si>
  <si>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</si>
  <si>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</si>
  <si>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</si>
  <si>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</si>
  <si>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</si>
  <si>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</si>
  <si>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</si>
  <si>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</si>
  <si>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</si>
  <si>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</si>
  <si>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</si>
  <si>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</si>
  <si>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</si>
  <si>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</si>
  <si>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</si>
  <si>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</si>
  <si>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</si>
  <si>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</si>
  <si>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</si>
  <si>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</si>
  <si>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</si>
  <si>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</si>
  <si>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</si>
  <si>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</si>
  <si>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</si>
  <si>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</si>
  <si>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</si>
  <si>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</si>
  <si>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</si>
  <si>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</si>
  <si>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</si>
  <si>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</si>
  <si>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</si>
  <si>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</si>
  <si>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</si>
  <si>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</si>
  <si>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</si>
  <si>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</si>
  <si>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</si>
  <si>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</si>
  <si>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</si>
  <si>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</si>
  <si>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</si>
  <si>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</si>
  <si>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</si>
  <si>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</si>
  <si>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</si>
  <si>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</si>
  <si>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</si>
  <si>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</si>
  <si>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</si>
  <si>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</si>
  <si>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</si>
  <si>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</si>
  <si>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</si>
  <si>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</si>
  <si>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</si>
  <si>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</si>
  <si>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</si>
  <si>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</si>
  <si>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</si>
  <si>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</si>
  <si>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</si>
  <si>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</si>
  <si>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</si>
  <si>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</si>
  <si>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</si>
  <si>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</si>
  <si>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</si>
  <si>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</si>
  <si>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</si>
  <si>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</si>
  <si>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</si>
  <si>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</si>
  <si>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</si>
  <si>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</si>
  <si>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</si>
  <si>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</si>
  <si>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</si>
  <si>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</si>
  <si>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</si>
  <si>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</si>
  <si>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</si>
  <si>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</si>
  <si>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</si>
  <si>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</si>
  <si>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</si>
  <si>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</si>
  <si>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</si>
  <si>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</si>
  <si>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</si>
  <si>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</si>
  <si>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</si>
  <si>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</si>
  <si>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</si>
  <si>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</si>
  <si>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</si>
  <si>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</si>
  <si>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</si>
  <si>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</si>
  <si>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</si>
  <si>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</si>
  <si>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</si>
  <si>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</si>
  <si>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</si>
  <si>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</si>
  <si>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</si>
  <si>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</si>
  <si>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</si>
  <si>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</si>
  <si>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</si>
  <si>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</si>
  <si>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</si>
  <si>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</si>
  <si>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</si>
  <si>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</si>
  <si>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</si>
  <si>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</si>
  <si>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</si>
  <si>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</si>
  <si>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</si>
  <si>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</si>
  <si>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</si>
  <si>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</si>
  <si>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</si>
  <si>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</si>
  <si>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</si>
  <si>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</si>
  <si>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</si>
  <si>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</si>
  <si>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</si>
  <si>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</si>
  <si>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</si>
  <si>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</si>
  <si>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</si>
  <si>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</si>
  <si>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</si>
  <si>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</si>
  <si>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</si>
  <si>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</si>
  <si>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</si>
  <si>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</si>
  <si>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</si>
  <si>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</si>
  <si>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</si>
  <si>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</si>
  <si>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</si>
  <si>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</si>
  <si>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</si>
  <si>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</si>
  <si>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</si>
  <si>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</si>
  <si>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</si>
  <si>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</si>
  <si>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</si>
  <si>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</si>
  <si>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</si>
  <si>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</si>
  <si>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</si>
  <si>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</si>
  <si>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</si>
  <si>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</si>
  <si>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</si>
  <si>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</si>
  <si>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</si>
  <si>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</si>
  <si>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</si>
  <si>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</si>
  <si>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</si>
  <si>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</si>
  <si>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</si>
  <si>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</si>
  <si>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</si>
  <si>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</si>
  <si>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</si>
  <si>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</si>
  <si>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</si>
  <si>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</si>
  <si>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</si>
  <si>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</si>
  <si>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</si>
  <si>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</si>
  <si>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</si>
  <si>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</si>
  <si>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</si>
  <si>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</si>
  <si>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</si>
  <si>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</si>
  <si>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</si>
  <si>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</si>
  <si>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</si>
  <si>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</si>
  <si>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</si>
  <si>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</si>
  <si>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</si>
  <si>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</si>
  <si>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</si>
  <si>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</si>
  <si>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</si>
  <si>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</si>
  <si>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</si>
  <si>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</si>
  <si>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</si>
  <si>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</si>
  <si>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</si>
  <si>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</si>
  <si>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</si>
  <si>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</si>
  <si>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</si>
  <si>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</si>
  <si>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</si>
  <si>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</si>
  <si>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</si>
  <si>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</si>
  <si>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</si>
  <si>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</si>
  <si>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</si>
  <si>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</si>
  <si>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</si>
  <si>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</si>
  <si>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</si>
  <si>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</si>
  <si>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</si>
  <si>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</si>
  <si>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</si>
  <si>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</si>
  <si>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</si>
  <si>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</si>
  <si>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</si>
  <si>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</si>
  <si>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</si>
  <si>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</si>
  <si>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</si>
  <si>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</si>
  <si>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</si>
  <si>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</si>
  <si>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</si>
  <si>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</si>
  <si>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</si>
  <si>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</si>
  <si>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</si>
  <si>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</si>
  <si>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</si>
  <si>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</si>
  <si>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</si>
  <si>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</si>
  <si>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</si>
  <si>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</si>
  <si>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</si>
  <si>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</si>
  <si>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</si>
  <si>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</si>
  <si>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</si>
  <si>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</si>
  <si>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</si>
  <si>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</si>
  <si>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</si>
  <si>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</si>
  <si>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</si>
  <si>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</si>
  <si>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</si>
  <si>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</si>
  <si>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</si>
  <si>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</si>
  <si>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</si>
  <si>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</si>
  <si>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</si>
  <si>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</si>
  <si>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</si>
  <si>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</si>
  <si>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</si>
  <si>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</si>
  <si>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</si>
  <si>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</si>
  <si>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</si>
  <si>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</si>
  <si>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</si>
  <si>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</si>
  <si>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</si>
  <si>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</si>
  <si>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</si>
  <si>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</si>
  <si>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</si>
  <si>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</si>
  <si>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</si>
  <si>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</si>
  <si>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</si>
  <si>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</si>
  <si>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</si>
  <si>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</si>
  <si>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</si>
  <si>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</si>
  <si>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</si>
  <si>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</si>
  <si>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</si>
  <si>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</si>
  <si>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</si>
  <si>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</si>
  <si>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</si>
  <si>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</si>
  <si>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</si>
  <si>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</si>
  <si>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</si>
  <si>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</si>
  <si>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</si>
  <si>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</si>
  <si>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</si>
  <si>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</si>
  <si>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</si>
  <si>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</si>
  <si>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</si>
  <si>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</si>
  <si>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</si>
  <si>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</si>
  <si>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</si>
  <si>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</si>
  <si>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</si>
  <si>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</si>
  <si>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</si>
  <si>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</si>
  <si>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</si>
  <si>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</si>
  <si>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</si>
  <si>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</si>
  <si>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</si>
  <si>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</si>
  <si>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</si>
  <si>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</si>
  <si>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</si>
  <si>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</si>
  <si>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</si>
  <si>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</si>
  <si>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</si>
  <si>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</si>
  <si>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</si>
  <si>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</si>
  <si>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</si>
  <si>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</si>
  <si>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</si>
  <si>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</si>
  <si>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</si>
  <si>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</si>
  <si>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</si>
  <si>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</si>
  <si>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</si>
  <si>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</si>
  <si>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</si>
  <si>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</si>
  <si>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</si>
  <si>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</si>
  <si>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</si>
  <si>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</si>
  <si>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</si>
  <si>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</si>
  <si>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</si>
  <si>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</si>
  <si>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</si>
  <si>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</si>
  <si>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</si>
  <si>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</si>
  <si>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</si>
  <si>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</si>
  <si>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</si>
  <si>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</si>
  <si>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</si>
  <si>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</si>
  <si>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</si>
  <si>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</si>
  <si>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</si>
  <si>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</si>
  <si>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</si>
  <si>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</si>
  <si>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</si>
  <si>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</si>
  <si>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</si>
  <si>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</si>
  <si>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</si>
  <si>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</si>
  <si>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</si>
  <si>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</si>
  <si>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</si>
  <si>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</si>
  <si>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</si>
  <si>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</si>
  <si>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</si>
  <si>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</si>
  <si>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</si>
  <si>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</si>
  <si>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</si>
  <si>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</si>
  <si>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</si>
  <si>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</si>
  <si>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</si>
  <si>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</si>
  <si>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</si>
  <si>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</si>
  <si>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</si>
  <si>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</si>
  <si>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</si>
  <si>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</si>
  <si>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</si>
  <si>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</si>
  <si>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</si>
  <si>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</si>
  <si>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</si>
  <si>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</si>
  <si>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</si>
  <si>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</si>
  <si>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</si>
  <si>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</si>
  <si>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</si>
  <si>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</si>
  <si>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</si>
  <si>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</si>
  <si>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</si>
  <si>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</si>
  <si>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</si>
  <si>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</si>
  <si>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</si>
  <si>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</si>
  <si>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</si>
  <si>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</si>
  <si>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</si>
  <si>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</si>
  <si>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</si>
  <si>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</si>
  <si>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</si>
  <si>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</si>
  <si>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</si>
  <si>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</si>
  <si>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</si>
  <si>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</si>
  <si>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</si>
  <si>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</si>
  <si>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</si>
  <si>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</si>
  <si>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</si>
  <si>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</si>
  <si>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</si>
  <si>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</si>
  <si>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</si>
  <si>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</si>
  <si>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</si>
  <si>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</si>
  <si>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</si>
  <si>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</si>
  <si>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</si>
  <si>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</si>
  <si>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</si>
  <si>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</si>
  <si>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</si>
  <si>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</si>
  <si>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</si>
  <si>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</si>
  <si>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</si>
  <si>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</si>
  <si>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</si>
  <si>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</si>
  <si>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</si>
  <si>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</si>
  <si>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</si>
  <si>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</si>
  <si>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</si>
  <si>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</si>
  <si>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</si>
  <si>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</si>
  <si>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</si>
  <si>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</si>
  <si>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</si>
  <si>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</si>
  <si>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</si>
  <si>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</si>
  <si>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</si>
  <si>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</si>
  <si>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</si>
  <si>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</si>
  <si>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</si>
  <si>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</si>
  <si>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</si>
  <si>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</si>
  <si>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</si>
  <si>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</si>
  <si>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</si>
  <si>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</si>
  <si>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</si>
  <si>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</si>
  <si>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</si>
  <si>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</si>
  <si>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</si>
  <si>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</si>
  <si>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</si>
  <si>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</si>
  <si>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</si>
  <si>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</si>
  <si>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</si>
  <si>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</si>
  <si>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</si>
  <si>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</si>
  <si>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</si>
  <si>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</si>
  <si>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</si>
  <si>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</si>
  <si>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</si>
  <si>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</si>
  <si>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</si>
  <si>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</si>
  <si>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</si>
  <si>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</si>
  <si>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</si>
  <si>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</si>
  <si>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</si>
  <si>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</si>
  <si>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</si>
  <si>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</si>
  <si>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</si>
  <si>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</si>
  <si>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</si>
  <si>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</si>
  <si>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</si>
  <si>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</si>
  <si>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</si>
  <si>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</si>
  <si>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</si>
  <si>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</si>
  <si>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</si>
  <si>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</si>
  <si>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</si>
  <si>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</si>
  <si>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</si>
  <si>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</si>
  <si>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</si>
  <si>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</si>
  <si>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</si>
  <si>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</si>
  <si>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</si>
  <si>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</si>
  <si>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</si>
  <si>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</si>
  <si>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</si>
  <si>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</si>
  <si>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</si>
  <si>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</si>
  <si>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</si>
  <si>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</si>
  <si>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</si>
  <si>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</si>
  <si>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</si>
  <si>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</si>
  <si>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</si>
  <si>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</si>
  <si>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</si>
  <si>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</si>
  <si>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</si>
  <si>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</si>
  <si>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</si>
  <si>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</si>
  <si>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</si>
  <si>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</si>
  <si>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</si>
  <si>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</si>
  <si>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</si>
  <si>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</si>
  <si>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</si>
  <si>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</si>
  <si>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</si>
  <si>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</si>
  <si>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</si>
  <si>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</si>
  <si>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</si>
  <si>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</si>
  <si>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</si>
  <si>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</si>
  <si>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</si>
  <si>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</si>
  <si>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</si>
  <si>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</si>
  <si>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</si>
  <si>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</si>
  <si>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</si>
  <si>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</si>
  <si>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</si>
  <si>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</si>
  <si>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</si>
  <si>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</si>
  <si>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</si>
  <si>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</si>
  <si>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</si>
  <si>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</si>
  <si>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</si>
  <si>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</si>
  <si>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</si>
  <si>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</si>
  <si>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</si>
  <si>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</si>
  <si>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</si>
  <si>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</si>
  <si>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</si>
  <si>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</si>
  <si>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</si>
  <si>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</si>
  <si>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</si>
  <si>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</si>
  <si>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</si>
  <si>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</si>
  <si>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</si>
  <si>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</si>
  <si>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</si>
  <si>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</si>
  <si>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</si>
  <si>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</si>
  <si>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</si>
  <si>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</si>
  <si>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</si>
  <si>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</si>
  <si>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</si>
  <si>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</si>
  <si>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</si>
  <si>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</si>
  <si>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</si>
  <si>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</si>
  <si>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</si>
  <si>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</si>
  <si>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</si>
  <si>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</si>
  <si>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</si>
  <si>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</si>
  <si>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</si>
  <si>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</si>
  <si>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</si>
  <si>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</si>
  <si>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</si>
  <si>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</si>
  <si>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</si>
  <si>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</si>
  <si>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</si>
  <si>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</si>
  <si>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</si>
  <si>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</si>
  <si>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</si>
  <si>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</si>
  <si>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</si>
  <si>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</si>
  <si>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</si>
  <si>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</si>
  <si>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</si>
  <si>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</si>
  <si>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</si>
  <si>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</si>
  <si>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</si>
  <si>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</si>
  <si>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</si>
  <si>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</si>
  <si>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</si>
  <si>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</si>
  <si>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</si>
  <si>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</si>
  <si>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</si>
  <si>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</si>
  <si>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</si>
  <si>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</si>
  <si>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</si>
  <si>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</si>
  <si>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</si>
  <si>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</si>
  <si>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</si>
  <si>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</si>
  <si>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</si>
  <si>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</si>
  <si>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</si>
  <si>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</si>
  <si>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</si>
  <si>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</si>
  <si>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</si>
  <si>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</si>
  <si>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</si>
  <si>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</si>
  <si>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</si>
  <si>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</si>
  <si>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</si>
  <si>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</si>
  <si>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</si>
  <si>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</si>
  <si>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</si>
  <si>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</si>
  <si>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</si>
  <si>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</si>
  <si>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</si>
  <si>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</si>
  <si>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</si>
  <si>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</si>
  <si>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</si>
  <si>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</si>
  <si>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</si>
  <si>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</si>
  <si>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</si>
  <si>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</si>
  <si>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</si>
  <si>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</si>
  <si>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</si>
  <si>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</si>
  <si>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</si>
  <si>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</si>
  <si>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</si>
  <si>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</si>
  <si>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</si>
  <si>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</si>
  <si>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</si>
  <si>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</si>
  <si>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</si>
  <si>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</si>
  <si>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</si>
  <si>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</si>
  <si>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</si>
  <si>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</si>
  <si>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</si>
  <si>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</si>
  <si>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</si>
  <si>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</si>
  <si>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</si>
  <si>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</si>
  <si>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</si>
  <si>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</si>
  <si>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</si>
  <si>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</si>
  <si>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</si>
  <si>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</si>
  <si>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</si>
  <si>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</si>
  <si>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</si>
  <si>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</si>
  <si>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</si>
  <si>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</si>
  <si>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</si>
  <si>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</si>
  <si>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</si>
  <si>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</si>
  <si>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</si>
  <si>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</si>
  <si>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</si>
  <si>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</si>
  <si>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</si>
  <si>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</si>
  <si>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</si>
  <si>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</si>
  <si>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</si>
  <si>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</si>
  <si>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</si>
  <si>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</si>
  <si>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</si>
  <si>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</si>
  <si>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</si>
  <si>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</si>
  <si>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</si>
  <si>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</si>
  <si>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</si>
  <si>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</si>
  <si>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</si>
  <si>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</si>
  <si>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</si>
  <si>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</si>
  <si>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</si>
  <si>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</si>
  <si>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</si>
  <si>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</si>
  <si>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</si>
  <si>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</si>
  <si>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</si>
  <si>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</si>
  <si>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</si>
  <si>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</si>
  <si>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</si>
  <si>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</si>
  <si>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</si>
  <si>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</si>
  <si>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</si>
  <si>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</si>
  <si>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</si>
  <si>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</si>
  <si>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</si>
  <si>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</si>
  <si>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</si>
  <si>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</si>
  <si>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</si>
  <si>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</si>
  <si>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</si>
  <si>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</si>
  <si>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</si>
  <si>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</si>
  <si>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</si>
  <si>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</si>
  <si>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</si>
  <si>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</si>
  <si>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</si>
  <si>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</si>
  <si>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</si>
  <si>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</si>
  <si>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</si>
  <si>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</si>
  <si>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</si>
  <si>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</si>
  <si>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</si>
  <si>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</si>
  <si>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</si>
  <si>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</si>
  <si>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</si>
  <si>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</si>
  <si>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</si>
  <si>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</si>
  <si>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</si>
  <si>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</si>
  <si>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</si>
  <si>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</si>
  <si>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</si>
  <si>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</si>
  <si>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</si>
  <si>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</si>
  <si>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</si>
  <si>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</si>
  <si>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</si>
  <si>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</si>
  <si>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</si>
  <si>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</si>
  <si>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</si>
  <si>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</si>
  <si>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</si>
  <si>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</si>
  <si>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</si>
  <si>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</si>
  <si>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</si>
  <si>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</si>
  <si>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</si>
  <si>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</si>
  <si>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</si>
  <si>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</si>
  <si>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</si>
  <si>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</si>
  <si>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</si>
  <si>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</si>
  <si>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</si>
  <si>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</si>
  <si>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</si>
  <si>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</si>
  <si>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</si>
  <si>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</si>
  <si>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</si>
  <si>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</si>
  <si>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</si>
  <si>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</si>
  <si>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</si>
  <si>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</si>
  <si>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</si>
  <si>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</si>
  <si>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</si>
  <si>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</si>
  <si>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</si>
  <si>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</si>
  <si>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</si>
  <si>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</si>
  <si>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</si>
  <si>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</si>
  <si>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</si>
  <si>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</si>
  <si>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</si>
  <si>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</si>
  <si>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</si>
  <si>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</si>
  <si>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</si>
  <si>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</si>
  <si>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</si>
  <si>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</si>
  <si>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</si>
  <si>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</si>
  <si>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</si>
  <si>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</si>
  <si>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</si>
  <si>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</si>
  <si>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</si>
  <si>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</si>
  <si>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</si>
  <si>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</si>
  <si>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</si>
  <si>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</si>
  <si>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</si>
  <si>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</si>
  <si>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</si>
  <si>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</si>
  <si>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</si>
  <si>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</si>
  <si>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</si>
  <si>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</si>
  <si>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</si>
  <si>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</si>
  <si>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</si>
  <si>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</si>
  <si>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</si>
  <si>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</si>
  <si>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</si>
  <si>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</si>
  <si>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</si>
  <si>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</si>
  <si>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</si>
  <si>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</si>
  <si>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</si>
  <si>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</si>
  <si>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</si>
  <si>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</si>
  <si>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</si>
  <si>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</si>
  <si>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</si>
  <si>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</si>
  <si>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</si>
  <si>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</si>
  <si>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</si>
  <si>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</si>
  <si>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</si>
  <si>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</si>
  <si>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</si>
  <si>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</si>
  <si>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</si>
  <si>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</si>
  <si>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</si>
  <si>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</si>
  <si>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</si>
  <si>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</si>
  <si>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</si>
  <si>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</si>
  <si>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</si>
  <si>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</si>
  <si>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</si>
  <si>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</si>
  <si>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</si>
  <si>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</si>
  <si>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</si>
  <si>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</si>
  <si>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</si>
  <si>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</si>
  <si>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</si>
  <si>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</si>
  <si>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</si>
  <si>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</si>
  <si>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</si>
  <si>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</si>
  <si>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</si>
  <si>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</si>
  <si>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</si>
  <si>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</si>
  <si>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</si>
  <si>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</si>
  <si>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</si>
  <si>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</si>
  <si>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</si>
  <si>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</si>
  <si>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</si>
  <si>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</si>
  <si>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</si>
  <si>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</si>
  <si>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</si>
  <si>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</si>
  <si>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</si>
  <si>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</si>
  <si>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</si>
  <si>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</si>
  <si>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</si>
  <si>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</si>
  <si>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</si>
  <si>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</si>
  <si>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</si>
  <si>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</si>
  <si>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</si>
  <si>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</si>
  <si>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</si>
  <si>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</si>
  <si>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</si>
  <si>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</si>
  <si>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</si>
  <si>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</si>
  <si>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</si>
  <si>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</si>
  <si>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</si>
  <si>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</si>
  <si>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</si>
  <si>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</si>
  <si>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</si>
  <si>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</si>
  <si>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</si>
  <si>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</si>
  <si>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</si>
  <si>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</si>
  <si>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</si>
  <si>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</si>
  <si>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</si>
  <si>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</si>
  <si>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</si>
  <si>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</si>
  <si>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</si>
  <si>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</si>
  <si>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</si>
  <si>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</si>
  <si>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</si>
  <si>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</si>
  <si>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</si>
  <si>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</si>
  <si>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</si>
  <si>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</si>
  <si>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</si>
  <si>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</si>
  <si>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</si>
  <si>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</si>
  <si>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</si>
  <si>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</si>
  <si>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</si>
  <si>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</si>
  <si>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</si>
  <si>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</si>
  <si>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</si>
  <si>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</si>
  <si>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</si>
  <si>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</si>
  <si>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</si>
  <si>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</si>
  <si>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</si>
  <si>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</si>
  <si>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</si>
  <si>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</si>
  <si>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</si>
  <si>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</si>
  <si>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</si>
  <si>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</si>
  <si>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</si>
  <si>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</si>
  <si>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</si>
  <si>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</si>
  <si>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</si>
  <si>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</si>
  <si>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</si>
  <si>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</si>
  <si>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</si>
  <si>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</si>
  <si>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</si>
  <si>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</si>
  <si>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</si>
  <si>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</si>
  <si>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</si>
  <si>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</si>
  <si>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</si>
  <si>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</si>
  <si>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</si>
  <si>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</si>
  <si>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</si>
  <si>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</si>
  <si>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</si>
  <si>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</si>
  <si>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</si>
  <si>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</si>
  <si>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</si>
  <si>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</si>
  <si>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</si>
  <si>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</si>
  <si>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</si>
  <si>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</si>
  <si>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</si>
  <si>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</si>
  <si>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</si>
  <si>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</si>
  <si>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</si>
  <si>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</si>
  <si>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</si>
  <si>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</si>
  <si>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</si>
  <si>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</si>
  <si>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</si>
  <si>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</si>
  <si>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</si>
  <si>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</si>
  <si>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</si>
  <si>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</si>
  <si>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</si>
  <si>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</si>
  <si>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</si>
  <si>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</si>
  <si>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</si>
  <si>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</si>
  <si>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</si>
  <si>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</si>
  <si>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</si>
  <si>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</si>
  <si>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</si>
  <si>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</si>
  <si>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</si>
  <si>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</si>
  <si>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</si>
  <si>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</si>
  <si>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</si>
  <si>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</si>
  <si>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</si>
  <si>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</si>
  <si>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</si>
  <si>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</si>
  <si>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</si>
  <si>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</si>
  <si>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</si>
  <si>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</si>
  <si>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</si>
  <si>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</si>
  <si>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</si>
  <si>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</si>
  <si>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</si>
  <si>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</si>
  <si>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</si>
  <si>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</si>
  <si>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</si>
  <si>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</si>
  <si>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</si>
  <si>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</si>
  <si>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</si>
  <si>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</si>
  <si>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</si>
  <si>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</si>
  <si>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</si>
  <si>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</si>
  <si>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</si>
  <si>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</si>
  <si>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</si>
  <si>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</si>
  <si>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</si>
  <si>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</si>
  <si>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</si>
  <si>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</si>
  <si>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</si>
  <si>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</si>
  <si>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</si>
  <si>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</si>
  <si>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</si>
  <si>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</si>
  <si>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</si>
  <si>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</si>
  <si>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</si>
  <si>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</si>
  <si>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</si>
  <si>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</si>
  <si>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</si>
  <si>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</si>
  <si>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</si>
  <si>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</si>
  <si>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</si>
  <si>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</si>
  <si>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</si>
  <si>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</si>
  <si>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</si>
  <si>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</si>
  <si>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</si>
  <si>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</si>
  <si>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</si>
  <si>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</si>
  <si>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</si>
  <si>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</si>
  <si>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</si>
  <si>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</si>
  <si>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</si>
  <si>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</si>
  <si>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</si>
  <si>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</si>
  <si>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</si>
  <si>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</si>
  <si>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</si>
  <si>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</si>
  <si>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</si>
  <si>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</si>
  <si>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</si>
  <si>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</si>
  <si>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</si>
  <si>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</si>
  <si>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</si>
  <si>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</si>
  <si>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</si>
  <si>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</si>
  <si>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</si>
  <si>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</si>
  <si>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</si>
  <si>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</si>
  <si>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</si>
  <si>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</si>
  <si>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</si>
  <si>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</si>
  <si>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</si>
  <si>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</si>
  <si>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</si>
  <si>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</si>
  <si>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</si>
  <si>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</si>
  <si>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</si>
  <si>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</si>
  <si>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</si>
  <si>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</si>
  <si>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</si>
  <si>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</si>
  <si>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</si>
  <si>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</si>
  <si>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</si>
  <si>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</si>
  <si>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</si>
  <si>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</si>
  <si>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</si>
  <si>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</si>
  <si>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</si>
  <si>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</si>
  <si>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</si>
  <si>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</si>
  <si>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</si>
  <si>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</si>
  <si>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</si>
  <si>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</si>
  <si>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</si>
  <si>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</si>
  <si>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</si>
  <si>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</si>
  <si>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</si>
  <si>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</si>
  <si>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</si>
  <si>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</si>
  <si>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</si>
  <si>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</si>
  <si>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</si>
  <si>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</si>
  <si>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</si>
  <si>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</si>
  <si>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</si>
  <si>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</si>
  <si>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</si>
  <si>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</si>
  <si>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</si>
  <si>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</si>
  <si>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</si>
  <si>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</si>
  <si>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</si>
  <si>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</si>
  <si>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</si>
  <si>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</si>
  <si>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</si>
  <si>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</si>
  <si>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</si>
  <si>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</si>
  <si>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</si>
  <si>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</si>
  <si>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</si>
  <si>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</si>
  <si>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</si>
  <si>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</si>
  <si>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</si>
  <si>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</si>
  <si>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</si>
  <si>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</si>
  <si>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</si>
  <si>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</si>
  <si>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</si>
  <si>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</si>
  <si>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</si>
  <si>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</si>
  <si>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</si>
  <si>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</si>
  <si>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</si>
  <si>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</si>
  <si>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</si>
  <si>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</si>
  <si>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</si>
  <si>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</si>
  <si>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</si>
  <si>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</si>
  <si>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</si>
  <si>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</si>
  <si>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</si>
  <si>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</si>
  <si>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</si>
  <si>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</si>
  <si>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</si>
  <si>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</si>
  <si>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</si>
  <si>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</si>
  <si>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</si>
  <si>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</si>
  <si>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</si>
  <si>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</si>
  <si>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</si>
  <si>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</si>
  <si>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</si>
  <si>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</si>
  <si>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</si>
  <si>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</si>
  <si>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</si>
  <si>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</si>
  <si>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</si>
  <si>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</si>
  <si>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</si>
  <si>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</si>
  <si>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</si>
  <si>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</si>
  <si>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</si>
  <si>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</si>
  <si>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</si>
  <si>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</si>
  <si>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</si>
  <si>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</si>
  <si>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</si>
  <si>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</si>
  <si>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</si>
  <si>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</si>
  <si>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</si>
  <si>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</si>
  <si>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</si>
  <si>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</si>
  <si>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</si>
  <si>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</si>
  <si>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</si>
  <si>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</si>
  <si>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</si>
  <si>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</si>
  <si>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</si>
  <si>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</si>
  <si>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</si>
  <si>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</si>
  <si>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</si>
  <si>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</si>
  <si>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</si>
  <si>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</si>
  <si>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</si>
  <si>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</si>
  <si>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</si>
  <si>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</si>
  <si>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</si>
  <si>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</si>
  <si>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</si>
  <si>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</si>
  <si>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</si>
  <si>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</si>
  <si>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</si>
  <si>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</si>
  <si>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</si>
  <si>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</si>
  <si>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</si>
  <si>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</si>
  <si>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</si>
  <si>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</si>
  <si>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</si>
  <si>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</si>
  <si>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</si>
  <si>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</si>
  <si>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</si>
  <si>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</si>
  <si>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</si>
  <si>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</si>
  <si>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</si>
  <si>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</si>
  <si>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</si>
  <si>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</si>
  <si>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</si>
  <si>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</si>
  <si>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</si>
  <si>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</si>
  <si>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</si>
  <si>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</si>
  <si>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</si>
  <si>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</si>
  <si>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</si>
  <si>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</si>
  <si>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</si>
  <si>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</si>
  <si>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</si>
  <si>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</si>
  <si>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</si>
  <si>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</si>
  <si>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</si>
  <si>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</si>
  <si>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</si>
  <si>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</si>
  <si>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</si>
  <si>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</si>
  <si>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</si>
  <si>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</si>
  <si>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</si>
  <si>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</si>
  <si>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</si>
  <si>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</si>
  <si>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</si>
  <si>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</si>
  <si>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</si>
  <si>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</si>
  <si>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</si>
  <si>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</si>
  <si>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</si>
  <si>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</si>
  <si>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</si>
  <si>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</si>
  <si>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</si>
  <si>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</si>
  <si>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</si>
  <si>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</si>
  <si>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</si>
  <si>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</si>
  <si>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</si>
  <si>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</si>
  <si>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</si>
  <si>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</si>
  <si>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</si>
  <si>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</si>
  <si>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</si>
  <si>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</si>
  <si>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</si>
  <si>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</si>
  <si>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</si>
  <si>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</si>
  <si>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</si>
  <si>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</si>
  <si>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</si>
  <si>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</si>
  <si>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</si>
  <si>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</si>
  <si>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</si>
  <si>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</si>
  <si>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</si>
  <si>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</si>
  <si>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</si>
  <si>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</si>
  <si>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</si>
  <si>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</si>
  <si>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</si>
  <si>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</si>
  <si>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</si>
  <si>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</si>
  <si>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</si>
  <si>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</si>
  <si>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</si>
  <si>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</si>
  <si>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</si>
  <si>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</si>
  <si>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</si>
  <si>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</si>
  <si>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</si>
  <si>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</si>
  <si>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</si>
  <si>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</si>
  <si>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</si>
  <si>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</si>
  <si>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</si>
  <si>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</si>
  <si>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</si>
  <si>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</si>
  <si>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</si>
  <si>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</si>
  <si>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</si>
  <si>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</si>
  <si>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</si>
  <si>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</si>
  <si>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</si>
  <si>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</si>
  <si>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</si>
  <si>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</si>
  <si>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</si>
  <si>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</si>
  <si>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</si>
  <si>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</si>
  <si>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</si>
  <si>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</si>
  <si>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</si>
  <si>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</si>
  <si>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</si>
  <si>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</si>
  <si>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</si>
  <si>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</si>
  <si>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</si>
  <si>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</si>
  <si>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</si>
  <si>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</si>
  <si>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</si>
  <si>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</si>
  <si>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</si>
  <si>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</si>
  <si>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</si>
  <si>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</si>
  <si>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</si>
  <si>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</si>
  <si>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</si>
  <si>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</si>
  <si>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</si>
  <si>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</si>
  <si>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</si>
  <si>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</si>
  <si>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</si>
  <si>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</si>
  <si>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</si>
  <si>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</si>
  <si>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</si>
  <si>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</si>
  <si>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</si>
  <si>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</si>
  <si>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</si>
  <si>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</si>
  <si>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</si>
  <si>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</si>
  <si>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</si>
  <si>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</si>
  <si>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</si>
  <si>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</si>
  <si>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</si>
  <si>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</si>
  <si>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</si>
  <si>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</si>
  <si>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</si>
  <si>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</si>
  <si>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</si>
  <si>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</si>
  <si>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</si>
  <si>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</si>
  <si>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</si>
  <si>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</si>
  <si>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</si>
  <si>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</si>
  <si>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</si>
  <si>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</si>
  <si>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</si>
  <si>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</si>
  <si>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</si>
  <si>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</si>
  <si>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</si>
  <si>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</si>
  <si>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</si>
  <si>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</si>
  <si>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</si>
  <si>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</si>
  <si>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</si>
  <si>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</si>
  <si>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</si>
  <si>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</si>
  <si>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</si>
  <si>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</si>
  <si>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</si>
  <si>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</si>
  <si>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</si>
  <si>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</si>
  <si>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</si>
  <si>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</si>
  <si>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</si>
  <si>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</si>
  <si>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</si>
  <si>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</si>
  <si>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</si>
  <si>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</si>
  <si>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</si>
  <si>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</si>
  <si>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</si>
  <si>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</si>
  <si>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</si>
  <si>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</si>
  <si>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</si>
  <si>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</si>
  <si>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</si>
  <si>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</si>
  <si>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</si>
  <si>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</si>
  <si>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</si>
  <si>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</si>
  <si>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</si>
  <si>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</si>
  <si>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</si>
  <si>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</si>
  <si>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</si>
  <si>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</si>
  <si>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</si>
  <si>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</si>
  <si>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</si>
  <si>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</si>
  <si>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</si>
  <si>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</si>
  <si>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</si>
  <si>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</si>
  <si>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</si>
  <si>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</si>
  <si>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</si>
  <si>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</si>
  <si>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</si>
  <si>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</si>
  <si>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</si>
  <si>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</si>
  <si>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</si>
  <si>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</si>
  <si>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</si>
  <si>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</si>
  <si>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</si>
  <si>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</si>
  <si>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</si>
  <si>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</si>
  <si>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</si>
  <si>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</si>
  <si>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</si>
  <si>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</si>
  <si>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</si>
  <si>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</si>
  <si>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</si>
  <si>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</si>
  <si>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</si>
  <si>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</si>
  <si>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</si>
  <si>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</si>
  <si>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</si>
  <si>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</si>
  <si>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</si>
  <si>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</si>
  <si>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</si>
  <si>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</si>
  <si>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</si>
  <si>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</si>
  <si>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</si>
  <si>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</si>
  <si>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</si>
  <si>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</si>
  <si>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</si>
  <si>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</si>
  <si>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</si>
  <si>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</si>
  <si>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</si>
  <si>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</si>
  <si>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</si>
  <si>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</si>
  <si>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</si>
  <si>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</si>
  <si>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</si>
  <si>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</si>
  <si>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</si>
  <si>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</si>
  <si>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</si>
  <si>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</si>
  <si>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</si>
  <si>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</si>
  <si>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</si>
  <si>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</si>
  <si>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</si>
  <si>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</si>
  <si>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</si>
  <si>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</si>
  <si>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</si>
  <si>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</si>
  <si>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</si>
  <si>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</si>
  <si>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</si>
  <si>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</si>
  <si>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</si>
  <si>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</si>
  <si>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</si>
  <si>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</si>
  <si>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</si>
  <si>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</si>
  <si>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</si>
  <si>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</si>
  <si>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</si>
  <si>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</si>
  <si>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</si>
  <si>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</si>
  <si>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</si>
  <si>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</si>
  <si>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</si>
  <si>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</si>
  <si>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</si>
  <si>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</si>
  <si>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</si>
  <si>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</si>
  <si>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</si>
  <si>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</si>
  <si>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</si>
  <si>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</si>
  <si>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</si>
  <si>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</si>
  <si>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</si>
  <si>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</si>
  <si>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</si>
  <si>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</si>
  <si>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</si>
  <si>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</si>
  <si>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</si>
  <si>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</si>
  <si>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</si>
  <si>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</si>
  <si>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</si>
  <si>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</si>
  <si>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</si>
  <si>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</si>
  <si>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</si>
  <si>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</si>
  <si>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</si>
  <si>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</si>
  <si>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</si>
  <si>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</si>
  <si>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</si>
  <si>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</si>
  <si>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</si>
  <si>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</si>
  <si>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</si>
  <si>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</si>
  <si>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</si>
  <si>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</si>
  <si>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</si>
  <si>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</si>
  <si>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</si>
  <si>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</si>
  <si>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</si>
  <si>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</si>
  <si>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</si>
  <si>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</si>
  <si>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</si>
  <si>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</si>
  <si>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</si>
  <si>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</si>
  <si>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</si>
  <si>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</si>
  <si>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</si>
  <si>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</si>
  <si>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</si>
  <si>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</si>
  <si>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</si>
  <si>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</si>
  <si>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</si>
  <si>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</si>
  <si>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</si>
  <si>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</si>
  <si>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</si>
  <si>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</si>
  <si>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</si>
  <si>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</si>
  <si>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</si>
  <si>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</si>
  <si>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</si>
  <si>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</si>
  <si>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</si>
  <si>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</si>
  <si>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</si>
  <si>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</si>
  <si>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</si>
  <si>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</si>
  <si>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</si>
  <si>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</si>
  <si>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</si>
  <si>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</si>
  <si>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</si>
  <si>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</si>
  <si>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</si>
  <si>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</si>
  <si>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</si>
  <si>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</si>
  <si>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</si>
  <si>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</si>
  <si>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</si>
  <si>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</si>
  <si>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</si>
  <si>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</si>
  <si>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</si>
  <si>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</si>
  <si>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</si>
  <si>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</si>
  <si>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</si>
  <si>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</si>
  <si>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</si>
  <si>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</si>
  <si>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</si>
  <si>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</si>
  <si>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</si>
  <si>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</si>
  <si>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</si>
  <si>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</si>
  <si>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</si>
  <si>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</si>
  <si>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</si>
  <si>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</si>
  <si>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</si>
  <si>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</si>
  <si>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</si>
  <si>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</si>
  <si>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</si>
  <si>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</si>
  <si>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</si>
  <si>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</si>
  <si>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</si>
  <si>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</si>
  <si>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</si>
  <si>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</si>
  <si>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</si>
  <si>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</si>
  <si>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</si>
  <si>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</si>
  <si>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</si>
  <si>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</si>
  <si>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</si>
  <si>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</si>
  <si>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</si>
  <si>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</si>
  <si>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</si>
  <si>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</si>
  <si>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</si>
  <si>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</si>
  <si>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</si>
  <si>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</si>
  <si>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</si>
  <si>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</si>
  <si>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</si>
  <si>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</si>
  <si>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</si>
  <si>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</si>
  <si>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</si>
  <si>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</si>
  <si>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</si>
  <si>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</si>
  <si>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</si>
  <si>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</si>
  <si>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</si>
  <si>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</si>
  <si>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</si>
  <si>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</si>
  <si>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</si>
  <si>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</si>
  <si>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</si>
  <si>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</si>
  <si>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</si>
  <si>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</si>
  <si>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</si>
  <si>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</si>
  <si>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</si>
  <si>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</si>
  <si>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</si>
  <si>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</si>
  <si>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</si>
  <si>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</si>
  <si>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</si>
  <si>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</si>
  <si>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</si>
  <si>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</si>
  <si>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</si>
  <si>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</si>
  <si>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</si>
  <si>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</si>
  <si>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</si>
  <si>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</si>
  <si>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</si>
  <si>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</si>
  <si>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</si>
  <si>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</si>
  <si>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</si>
  <si>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</si>
  <si>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</si>
  <si>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</si>
  <si>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</si>
  <si>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</si>
  <si>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</si>
  <si>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</si>
  <si>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</si>
  <si>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</si>
  <si>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</si>
  <si>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</si>
  <si>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</si>
  <si>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</si>
  <si>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</si>
  <si>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</si>
  <si>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</si>
  <si>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</si>
  <si>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</si>
  <si>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</si>
  <si>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</si>
  <si>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</si>
  <si>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</si>
  <si>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</si>
  <si>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</si>
  <si>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</si>
  <si>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</si>
  <si>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</si>
  <si>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</si>
  <si>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</si>
  <si>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</si>
  <si>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</si>
  <si>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</si>
  <si>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</si>
  <si>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</si>
  <si>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</si>
  <si>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</si>
  <si>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</si>
  <si>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</si>
  <si>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</si>
  <si>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</si>
  <si>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</si>
  <si>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</si>
  <si>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</si>
  <si>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</si>
  <si>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</si>
  <si>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</si>
  <si>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</si>
  <si>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</si>
  <si>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</si>
  <si>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</si>
  <si>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</si>
  <si>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</si>
  <si>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</si>
  <si>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</si>
  <si>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</si>
  <si>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</si>
  <si>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</si>
  <si>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</si>
  <si>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</si>
  <si>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</si>
  <si>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</si>
  <si>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</si>
  <si>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</si>
  <si>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</si>
  <si>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</si>
  <si>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</si>
  <si>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</si>
  <si>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</si>
  <si>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</si>
  <si>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</si>
  <si>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</si>
  <si>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</si>
  <si>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</si>
  <si>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</si>
  <si>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</si>
  <si>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</si>
  <si>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</si>
  <si>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</si>
  <si>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</si>
  <si>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</si>
  <si>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</si>
  <si>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</si>
  <si>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</si>
  <si>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</si>
  <si>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</si>
  <si>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</si>
  <si>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</si>
  <si>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</si>
  <si>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</si>
  <si>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</si>
  <si>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</si>
  <si>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</si>
  <si>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</si>
  <si>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</si>
  <si>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</si>
  <si>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</si>
  <si>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</si>
  <si>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</si>
  <si>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</si>
  <si>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</si>
  <si>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</si>
  <si>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</si>
  <si>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</si>
  <si>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</si>
  <si>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</si>
  <si>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</si>
  <si>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</si>
  <si>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</si>
  <si>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</si>
  <si>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</si>
  <si>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</si>
  <si>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</si>
  <si>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</si>
  <si>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</si>
  <si>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</si>
  <si>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</si>
  <si>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</si>
  <si>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</si>
  <si>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</si>
  <si>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</si>
  <si>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</si>
  <si>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</si>
  <si>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</si>
  <si>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</si>
  <si>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</si>
  <si>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</si>
  <si>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</si>
  <si>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</si>
  <si>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</si>
  <si>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</si>
  <si>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</si>
  <si>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</si>
  <si>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</si>
  <si>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</si>
  <si>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</si>
  <si>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</si>
  <si>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</si>
  <si>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</si>
  <si>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</si>
  <si>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</si>
  <si>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</si>
  <si>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</si>
  <si>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</si>
  <si>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</si>
  <si>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</si>
  <si>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</si>
  <si>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</si>
  <si>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</si>
  <si>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</si>
  <si>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</si>
  <si>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</si>
  <si>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</si>
  <si>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</si>
  <si>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</si>
  <si>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</si>
  <si>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</si>
  <si>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</si>
  <si>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</si>
  <si>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</si>
  <si>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</si>
  <si>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</si>
  <si>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</si>
  <si>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</si>
  <si>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</si>
  <si>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</si>
  <si>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</si>
  <si>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</si>
  <si>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</si>
  <si>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</si>
  <si>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</si>
  <si>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</si>
  <si>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</si>
  <si>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</si>
  <si>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</si>
  <si>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</si>
  <si>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</si>
  <si>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</si>
  <si>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</si>
  <si>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</si>
  <si>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</si>
  <si>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</si>
  <si>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</si>
  <si>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</si>
  <si>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</si>
  <si>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</si>
  <si>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</si>
  <si>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</si>
  <si>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</si>
  <si>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</si>
  <si>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</si>
  <si>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</si>
  <si>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</si>
  <si>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</si>
  <si>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</si>
  <si>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</si>
  <si>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</si>
  <si>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</si>
  <si>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</si>
  <si>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</si>
  <si>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</si>
  <si>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</si>
  <si>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</si>
  <si>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</si>
  <si>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</si>
  <si>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</si>
  <si>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</si>
  <si>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</si>
  <si>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</si>
  <si>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</si>
  <si>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</si>
  <si>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</si>
  <si>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</si>
  <si>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</si>
  <si>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</si>
  <si>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</si>
  <si>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</si>
  <si>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</si>
  <si>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</si>
  <si>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</si>
  <si>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</si>
  <si>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</si>
  <si>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</si>
  <si>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</si>
  <si>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</si>
  <si>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</si>
  <si>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</si>
  <si>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</si>
  <si>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</si>
  <si>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</si>
  <si>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</si>
  <si>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</si>
  <si>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</si>
  <si>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</si>
  <si>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</si>
  <si>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</si>
  <si>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</si>
  <si>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</si>
  <si>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</si>
  <si>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</si>
  <si>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</si>
  <si>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</si>
  <si>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</si>
  <si>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</si>
  <si>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</si>
  <si>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</si>
  <si>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</si>
  <si>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</si>
  <si>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</si>
  <si>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</si>
  <si>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</si>
  <si>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</si>
  <si>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</si>
  <si>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</si>
  <si>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</si>
  <si>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</si>
  <si>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</si>
  <si>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</si>
  <si>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</si>
  <si>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</si>
  <si>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</si>
  <si>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</si>
  <si>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</si>
  <si>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</si>
  <si>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</si>
  <si>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</si>
  <si>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</si>
  <si>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</si>
  <si>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</si>
  <si>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</si>
  <si>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</si>
  <si>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</si>
  <si>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</si>
  <si>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</si>
  <si>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</si>
  <si>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</si>
  <si>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</si>
  <si>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</si>
  <si>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</si>
  <si>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</si>
  <si>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</si>
  <si>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</si>
  <si>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</si>
  <si>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</si>
  <si>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</si>
  <si>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</si>
  <si>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</si>
  <si>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</si>
  <si>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</si>
  <si>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</si>
  <si>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</si>
  <si>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</si>
  <si>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</si>
  <si>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</si>
  <si>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</si>
  <si>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</si>
  <si>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</si>
  <si>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</si>
  <si>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</si>
  <si>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</si>
  <si>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</si>
  <si>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</si>
  <si>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</si>
  <si>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</si>
  <si>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</si>
  <si>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</si>
  <si>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</si>
  <si>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</si>
  <si>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</si>
  <si>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</si>
  <si>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</si>
  <si>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</si>
  <si>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</si>
  <si>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</si>
  <si>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</si>
  <si>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</si>
  <si>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</si>
  <si>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</si>
  <si>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</si>
  <si>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</si>
  <si>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</si>
  <si>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</si>
  <si>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</si>
  <si>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</si>
  <si>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</si>
  <si>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</si>
  <si>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</si>
  <si>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</si>
  <si>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</si>
  <si>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</si>
  <si>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</si>
  <si>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</si>
  <si>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</si>
  <si>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</si>
  <si>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</si>
  <si>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</si>
  <si>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</si>
  <si>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</si>
  <si>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</si>
  <si>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</si>
  <si>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</si>
  <si>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</si>
  <si>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</si>
  <si>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</si>
  <si>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</si>
  <si>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</si>
  <si>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</si>
  <si>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</si>
  <si>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</si>
  <si>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</si>
  <si>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</si>
  <si>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</si>
  <si>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</si>
  <si>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</si>
  <si>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</si>
  <si>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</si>
  <si>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</si>
  <si>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</si>
  <si>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</si>
  <si>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</si>
  <si>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</si>
  <si>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</si>
  <si>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</si>
  <si>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</si>
  <si>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</si>
  <si>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</si>
  <si>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</si>
  <si>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</si>
  <si>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</si>
  <si>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</si>
  <si>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</si>
  <si>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</si>
  <si>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</si>
  <si>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</si>
  <si>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</si>
  <si>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</si>
  <si>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</si>
  <si>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</si>
  <si>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</si>
  <si>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</si>
  <si>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</si>
  <si>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</si>
  <si>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</si>
  <si>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</si>
  <si>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</si>
  <si>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</si>
  <si>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</si>
  <si>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</si>
  <si>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</si>
  <si>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</si>
  <si>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</si>
  <si>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</si>
  <si>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</si>
  <si>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</si>
  <si>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</si>
  <si>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</si>
  <si>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</si>
  <si>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</si>
  <si>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</si>
  <si>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</si>
  <si>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</si>
  <si>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</si>
  <si>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</si>
  <si>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</si>
  <si>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</si>
  <si>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</si>
  <si>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</si>
  <si>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</si>
  <si>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</si>
  <si>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</si>
  <si>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</si>
  <si>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</si>
  <si>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</si>
  <si>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</si>
  <si>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</si>
  <si>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</si>
  <si>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</si>
  <si>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</si>
  <si>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</si>
  <si>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</si>
  <si>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</si>
  <si>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</si>
  <si>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</si>
  <si>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</si>
  <si>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</si>
  <si>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</si>
  <si>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</si>
  <si>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</si>
  <si>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</si>
  <si>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</si>
  <si>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</si>
  <si>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</si>
  <si>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</si>
  <si>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</si>
  <si>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</si>
  <si>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</si>
  <si>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</si>
  <si>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</si>
  <si>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</si>
  <si>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</si>
  <si>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</si>
  <si>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</si>
  <si>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</si>
  <si>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</si>
  <si>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</si>
  <si>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</si>
  <si>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</si>
  <si>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</si>
  <si>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</si>
  <si>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</si>
  <si>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</si>
  <si>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</si>
  <si>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</si>
  <si>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</si>
  <si>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</si>
  <si>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</si>
  <si>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</si>
  <si>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</si>
  <si>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</si>
  <si>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</si>
  <si>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</si>
  <si>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</si>
  <si>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</si>
  <si>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</si>
  <si>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</si>
  <si>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</si>
  <si>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</si>
  <si>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</si>
  <si>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</si>
  <si>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</si>
  <si>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</si>
  <si>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</si>
  <si>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</si>
  <si>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</si>
  <si>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</si>
  <si>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</si>
  <si>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</si>
  <si>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</si>
  <si>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</si>
  <si>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</si>
  <si>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</si>
  <si>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</si>
  <si>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</si>
  <si>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</si>
  <si>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</si>
  <si>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</si>
  <si>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</si>
  <si>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</si>
  <si>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</si>
  <si>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</si>
  <si>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</si>
  <si>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</si>
  <si>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</si>
  <si>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</si>
  <si>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</si>
  <si>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</si>
  <si>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</si>
  <si>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</si>
  <si>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</si>
  <si>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</si>
  <si>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</si>
  <si>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</si>
  <si>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</si>
  <si>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</si>
  <si>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</si>
  <si>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</si>
  <si>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</si>
  <si>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</si>
  <si>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</si>
  <si>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</si>
  <si>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</si>
  <si>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</si>
  <si>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</si>
  <si>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</si>
  <si>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</si>
  <si>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</si>
  <si>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</si>
  <si>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</si>
  <si>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</si>
  <si>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</si>
  <si>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</si>
  <si>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</si>
  <si>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</si>
  <si>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</si>
  <si>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</si>
  <si>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</si>
  <si>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</si>
  <si>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</si>
  <si>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</si>
  <si>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</si>
  <si>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</si>
  <si>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</si>
  <si>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</si>
  <si>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</si>
  <si>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</si>
  <si>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</si>
  <si>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</si>
  <si>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</si>
  <si>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</si>
  <si>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</si>
  <si>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</si>
  <si>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</si>
  <si>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</si>
  <si>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</si>
  <si>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</si>
  <si>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</si>
  <si>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</si>
  <si>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</si>
  <si>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</si>
  <si>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</si>
  <si>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</si>
  <si>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</si>
  <si>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</si>
  <si>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</si>
  <si>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</si>
  <si>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</si>
  <si>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</si>
  <si>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</si>
  <si>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</si>
  <si>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</si>
  <si>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</si>
  <si>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</si>
  <si>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</si>
  <si>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</si>
  <si>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</si>
  <si>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</si>
  <si>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</si>
  <si>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</si>
  <si>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</si>
  <si>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</si>
  <si>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</si>
  <si>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</si>
  <si>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</si>
  <si>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</si>
  <si>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</si>
  <si>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</si>
  <si>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</si>
  <si>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</si>
  <si>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</si>
  <si>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</si>
  <si>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</si>
  <si>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</si>
  <si>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</si>
  <si>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</si>
  <si>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</si>
  <si>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</si>
  <si>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</si>
  <si>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</si>
  <si>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</si>
  <si>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</si>
  <si>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</si>
  <si>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</si>
  <si>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</si>
  <si>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</si>
  <si>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</si>
  <si>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</si>
  <si>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</si>
  <si>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</si>
  <si>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</si>
  <si>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</si>
  <si>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</si>
  <si>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</si>
  <si>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</si>
  <si>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</si>
  <si>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</si>
  <si>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</si>
  <si>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</si>
  <si>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</si>
  <si>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</si>
  <si>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</si>
  <si>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</si>
  <si>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</si>
  <si>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</si>
  <si>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</si>
  <si>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</si>
  <si>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</si>
  <si>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</si>
  <si>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</si>
  <si>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</si>
  <si>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</si>
  <si>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</si>
  <si>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</si>
  <si>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</si>
  <si>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</si>
  <si>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</si>
  <si>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</si>
  <si>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</si>
  <si>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</si>
  <si>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</si>
  <si>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</si>
  <si>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</si>
  <si>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</si>
  <si>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</si>
  <si>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</si>
  <si>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</si>
  <si>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</si>
  <si>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</si>
  <si>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</si>
  <si>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</si>
  <si>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</si>
  <si>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</si>
  <si>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</si>
  <si>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</si>
  <si>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</si>
  <si>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</si>
  <si>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</si>
  <si>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</si>
  <si>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</si>
  <si>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</si>
  <si>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</si>
  <si>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</si>
  <si>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</si>
  <si>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</si>
  <si>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</si>
  <si>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</si>
  <si>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</si>
  <si>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</si>
  <si>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</si>
  <si>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</si>
  <si>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</si>
  <si>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</si>
  <si>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</si>
  <si>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</si>
  <si>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</si>
  <si>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</si>
  <si>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</si>
  <si>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</si>
  <si>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</si>
  <si>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</si>
  <si>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</si>
  <si>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</si>
  <si>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</si>
  <si>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</si>
  <si>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</si>
  <si>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</si>
  <si>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</si>
  <si>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</si>
  <si>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</si>
  <si>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</si>
  <si>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</si>
  <si>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</si>
  <si>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</si>
  <si>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</si>
  <si>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</si>
  <si>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</si>
  <si>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</si>
  <si>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</si>
  <si>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</si>
  <si>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</si>
  <si>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</si>
  <si>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</si>
  <si>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</si>
  <si>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</si>
  <si>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</si>
  <si>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</si>
  <si>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</si>
  <si>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</si>
  <si>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</si>
  <si>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</si>
  <si>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</si>
  <si>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</si>
  <si>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</si>
  <si>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</si>
  <si>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</si>
  <si>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</si>
  <si>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</si>
  <si>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</si>
  <si>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</si>
  <si>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</si>
  <si>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</si>
  <si>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</si>
  <si>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</si>
  <si>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</si>
  <si>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</si>
  <si>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</si>
  <si>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</si>
  <si>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</si>
  <si>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</si>
  <si>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</si>
  <si>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</si>
  <si>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</si>
  <si>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</si>
  <si>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</si>
  <si>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</si>
  <si>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</si>
  <si>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</si>
  <si>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</si>
  <si>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</si>
  <si>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</si>
  <si>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</si>
  <si>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</si>
  <si>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</si>
  <si>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</si>
  <si>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</si>
  <si>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</si>
  <si>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</si>
  <si>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</si>
  <si>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</si>
  <si>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</si>
  <si>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</si>
  <si>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</si>
  <si>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</si>
  <si>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</si>
  <si>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</si>
  <si>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</si>
  <si>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</si>
  <si>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</si>
  <si>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</si>
  <si>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</si>
  <si>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</si>
  <si>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</si>
  <si>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</si>
  <si>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</si>
  <si>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</si>
  <si>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</si>
  <si>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</si>
  <si>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</si>
  <si>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</si>
  <si>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</si>
  <si>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</si>
  <si>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</si>
  <si>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</si>
  <si>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</si>
  <si>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</si>
  <si>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</si>
  <si>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</si>
  <si>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</si>
  <si>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</si>
  <si>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</si>
  <si>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</si>
  <si>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</si>
  <si>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</si>
  <si>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</si>
  <si>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</si>
  <si>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</si>
  <si>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</si>
  <si>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</si>
  <si>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</si>
  <si>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</si>
  <si>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</si>
  <si>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</si>
  <si>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</si>
  <si>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</si>
  <si>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</si>
  <si>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</si>
  <si>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</si>
  <si>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</si>
  <si>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</si>
  <si>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</si>
  <si>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</si>
  <si>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</si>
  <si>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</si>
  <si>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</si>
  <si>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</si>
  <si>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</si>
  <si>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</si>
  <si>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</si>
  <si>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</si>
  <si>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</si>
  <si>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</si>
  <si>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</si>
  <si>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</si>
  <si>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</si>
  <si>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</si>
  <si>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</si>
  <si>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</si>
  <si>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</si>
  <si>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</si>
  <si>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</si>
  <si>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</si>
  <si>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</si>
  <si>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</si>
  <si>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</si>
  <si>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</si>
  <si>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</si>
  <si>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</si>
  <si>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</si>
  <si>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</si>
  <si>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</si>
  <si>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</si>
  <si>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</si>
  <si>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</si>
  <si>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</si>
  <si>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</si>
  <si>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</si>
  <si>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</si>
  <si>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</si>
  <si>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</si>
  <si>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</si>
  <si>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</si>
  <si>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</si>
  <si>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</si>
  <si>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</si>
  <si>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</si>
  <si>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</si>
  <si>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</si>
  <si>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</si>
  <si>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</si>
  <si>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</si>
  <si>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</si>
  <si>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</si>
  <si>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</si>
  <si>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</si>
  <si>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</si>
  <si>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</si>
  <si>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</si>
  <si>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</si>
  <si>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</si>
  <si>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</si>
  <si>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</si>
  <si>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</si>
  <si>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</si>
  <si>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</si>
  <si>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</si>
  <si>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</si>
  <si>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</si>
  <si>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</si>
  <si>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</si>
  <si>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</si>
  <si>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</si>
  <si>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</si>
  <si>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</si>
  <si>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</si>
  <si>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</si>
  <si>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</si>
  <si>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</si>
  <si>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</si>
  <si>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</si>
  <si>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</si>
  <si>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</si>
  <si>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</si>
  <si>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</si>
  <si>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</si>
  <si>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</si>
  <si>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</si>
  <si>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</si>
  <si>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</si>
  <si>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</si>
  <si>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</si>
  <si>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</si>
  <si>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</si>
  <si>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</si>
  <si>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</si>
  <si>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</si>
  <si>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</si>
  <si>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</si>
  <si>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</si>
  <si>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</si>
  <si>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</si>
  <si>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</si>
  <si>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</si>
  <si>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</si>
  <si>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</si>
  <si>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</si>
  <si>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</si>
  <si>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</si>
  <si>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</si>
  <si>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</si>
  <si>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</si>
  <si>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</si>
  <si>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</si>
  <si>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</si>
  <si>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</si>
  <si>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</si>
  <si>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</si>
  <si>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</si>
  <si>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</si>
  <si>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</si>
  <si>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</si>
  <si>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</si>
  <si>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</si>
  <si>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</si>
  <si>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</si>
  <si>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</si>
  <si>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</si>
  <si>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</si>
  <si>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</si>
  <si>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</si>
  <si>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</si>
  <si>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</si>
  <si>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</si>
  <si>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</si>
  <si>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</si>
  <si>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</si>
  <si>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</si>
  <si>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</si>
  <si>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</si>
  <si>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</si>
  <si>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</si>
  <si>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</si>
  <si>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</si>
  <si>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</si>
  <si>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</si>
  <si>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</si>
  <si>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</si>
  <si>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</si>
  <si>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</si>
  <si>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</si>
  <si>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</si>
  <si>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</si>
  <si>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</si>
  <si>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</si>
  <si>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</si>
  <si>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</si>
  <si>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</si>
  <si>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</si>
  <si>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</si>
  <si>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</si>
  <si>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</si>
  <si>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</si>
  <si>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</si>
  <si>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</si>
  <si>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</si>
  <si>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</si>
  <si>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</si>
  <si>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</si>
  <si>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</si>
  <si>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</si>
  <si>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</si>
  <si>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</si>
  <si>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</si>
  <si>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</si>
  <si>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</si>
  <si>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</si>
  <si>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</si>
  <si>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</si>
  <si>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</si>
  <si>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</si>
  <si>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</si>
  <si>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</si>
  <si>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</si>
  <si>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</si>
  <si>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</si>
  <si>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</si>
  <si>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</si>
  <si>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</si>
  <si>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</si>
  <si>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</si>
  <si>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</si>
  <si>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</si>
  <si>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</si>
  <si>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</si>
  <si>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</si>
  <si>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</si>
  <si>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</si>
  <si>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</si>
  <si>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</si>
  <si>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</si>
  <si>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</si>
  <si>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</si>
  <si>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</si>
  <si>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</si>
  <si>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</si>
  <si>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</si>
  <si>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</si>
  <si>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</si>
  <si>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</si>
  <si>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</si>
  <si>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</si>
  <si>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</si>
  <si>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</si>
  <si>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</si>
  <si>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</si>
  <si>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</si>
  <si>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</si>
  <si>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</si>
  <si>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</si>
  <si>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</si>
  <si>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</si>
  <si>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</si>
  <si>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</si>
  <si>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</si>
  <si>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</si>
  <si>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</si>
  <si>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</si>
  <si>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</si>
  <si>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</si>
  <si>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</si>
  <si>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</si>
  <si>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</si>
  <si>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</si>
  <si>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</si>
  <si>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</si>
  <si>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</si>
  <si>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</si>
  <si>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</si>
  <si>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</si>
  <si>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</si>
  <si>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</si>
  <si>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</si>
  <si>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</si>
  <si>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</si>
  <si>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</si>
  <si>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</si>
  <si>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</si>
  <si>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</si>
  <si>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</si>
  <si>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</si>
  <si>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</si>
  <si>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</si>
  <si>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</si>
  <si>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</si>
  <si>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</si>
  <si>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</si>
  <si>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</si>
  <si>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</si>
  <si>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</si>
  <si>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</si>
  <si>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</si>
  <si>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</si>
  <si>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</si>
  <si>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</si>
  <si>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</si>
  <si>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</si>
  <si>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</si>
  <si>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</si>
  <si>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</si>
  <si>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</si>
  <si>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</si>
  <si>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</si>
  <si>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</si>
  <si>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</si>
  <si>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</si>
  <si>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</si>
  <si>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</si>
  <si>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</si>
  <si>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</si>
  <si>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</si>
  <si>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</si>
  <si>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</si>
  <si>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</si>
  <si>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</si>
  <si>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</si>
  <si>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</si>
  <si>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</si>
  <si>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</si>
  <si>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</si>
  <si>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</si>
  <si>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</si>
  <si>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</si>
  <si>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</si>
  <si>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</si>
  <si>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</si>
  <si>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</si>
  <si>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</si>
  <si>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</si>
  <si>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</si>
  <si>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</si>
  <si>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</si>
  <si>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</si>
  <si>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</si>
  <si>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</si>
  <si>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</si>
  <si>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</si>
  <si>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</si>
  <si>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</si>
  <si>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</si>
  <si>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</si>
  <si>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</si>
  <si>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</si>
  <si>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</si>
  <si>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</si>
  <si>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</si>
  <si>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</si>
  <si>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</si>
  <si>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</si>
  <si>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</si>
  <si>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</si>
  <si>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</si>
  <si>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</si>
  <si>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</si>
  <si>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</si>
  <si>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</si>
  <si>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</si>
  <si>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</si>
  <si>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</si>
  <si>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</si>
  <si>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</si>
  <si>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</si>
  <si>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</si>
  <si>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</si>
  <si>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</si>
  <si>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</si>
  <si>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</si>
  <si>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</si>
  <si>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</si>
  <si>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</si>
  <si>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</si>
  <si>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</si>
  <si>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</si>
  <si>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</si>
  <si>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</si>
  <si>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</si>
  <si>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</si>
  <si>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</si>
  <si>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</si>
  <si>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</si>
  <si>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</si>
  <si>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</si>
  <si>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</si>
  <si>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</si>
  <si>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</si>
  <si>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</si>
  <si>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</si>
  <si>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</si>
  <si>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</si>
  <si>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</si>
  <si>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</si>
  <si>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</si>
  <si>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</si>
  <si>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</si>
  <si>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</si>
  <si>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</si>
  <si>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</si>
  <si>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</si>
  <si>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</si>
  <si>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</si>
  <si>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</si>
  <si>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</si>
  <si>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</si>
  <si>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</si>
  <si>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</si>
  <si>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</si>
  <si>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</si>
  <si>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</si>
  <si>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</si>
  <si>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</si>
  <si>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</si>
  <si>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</si>
  <si>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</si>
  <si>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</si>
  <si>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</si>
  <si>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</si>
  <si>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</si>
  <si>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</si>
  <si>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</si>
  <si>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</si>
  <si>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</si>
  <si>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</si>
  <si>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</si>
  <si>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</si>
  <si>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</si>
  <si>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</si>
  <si>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</si>
  <si>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</si>
  <si>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</si>
  <si>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</si>
  <si>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</si>
  <si>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</si>
  <si>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</si>
  <si>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</si>
  <si>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</si>
  <si>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</si>
  <si>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</si>
  <si>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</si>
  <si>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</si>
  <si>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</si>
  <si>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</si>
  <si>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</si>
  <si>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</si>
  <si>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</si>
  <si>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</si>
  <si>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</si>
  <si>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</si>
  <si>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</si>
  <si>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</si>
  <si>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</si>
  <si>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</si>
  <si>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</si>
  <si>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</si>
  <si>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</si>
  <si>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</si>
  <si>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</si>
  <si>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</si>
  <si>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</si>
  <si>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</si>
  <si>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</si>
  <si>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</si>
  <si>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</si>
  <si>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</si>
  <si>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</si>
  <si>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</si>
  <si>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</si>
  <si>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</si>
  <si>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</si>
  <si>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</si>
  <si>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</si>
  <si>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</si>
  <si>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</si>
  <si>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</si>
  <si>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</si>
  <si>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</si>
  <si>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</si>
  <si>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</si>
  <si>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</si>
  <si>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</si>
  <si>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</si>
  <si>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</si>
  <si>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</si>
  <si>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</si>
  <si>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</si>
  <si>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</si>
  <si>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</si>
  <si>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</si>
  <si>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</si>
  <si>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</si>
  <si>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</si>
  <si>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</si>
  <si>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</si>
  <si>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</si>
  <si>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</si>
  <si>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</si>
  <si>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</si>
  <si>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</si>
  <si>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</si>
  <si>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</si>
  <si>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</si>
  <si>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</si>
  <si>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</si>
  <si>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</si>
  <si>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</si>
  <si>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</si>
  <si>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</si>
  <si>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</si>
  <si>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</si>
  <si>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</si>
  <si>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</si>
  <si>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</si>
  <si>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</si>
  <si>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</si>
  <si>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</si>
  <si>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</si>
  <si>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</si>
  <si>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</si>
  <si>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</si>
  <si>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</si>
  <si>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</si>
  <si>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</si>
  <si>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</si>
  <si>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</si>
  <si>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</si>
  <si>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</si>
  <si>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</si>
  <si>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</si>
  <si>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</si>
  <si>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</si>
  <si>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</si>
  <si>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</si>
  <si>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</si>
  <si>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</si>
  <si>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</si>
  <si>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</si>
  <si>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</si>
  <si>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</si>
  <si>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</si>
  <si>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</si>
  <si>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</si>
  <si>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</si>
  <si>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</si>
  <si>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</si>
  <si>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</si>
  <si>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</si>
  <si>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</si>
  <si>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</si>
  <si>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</si>
  <si>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</si>
  <si>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</si>
  <si>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</si>
  <si>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</si>
  <si>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</si>
  <si>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</si>
  <si>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</si>
  <si>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</si>
  <si>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</si>
  <si>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</si>
  <si>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</si>
  <si>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</si>
  <si>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</si>
  <si>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</si>
  <si>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</si>
  <si>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</si>
  <si>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</si>
  <si>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</si>
  <si>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</si>
  <si>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</si>
  <si>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</si>
  <si>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</si>
  <si>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</si>
  <si>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</si>
  <si>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</si>
  <si>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</si>
  <si>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</si>
  <si>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</si>
  <si>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</si>
  <si>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</si>
  <si>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</si>
  <si>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</si>
  <si>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</si>
  <si>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</si>
  <si>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</si>
  <si>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</si>
  <si>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</si>
  <si>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</si>
  <si>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</si>
  <si>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</si>
  <si>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</si>
  <si>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</si>
  <si>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</si>
  <si>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</si>
  <si>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</si>
  <si>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</si>
  <si>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</si>
  <si>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</si>
  <si>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</si>
  <si>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</si>
  <si>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</si>
  <si>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</si>
  <si>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</si>
  <si>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</si>
  <si>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</si>
  <si>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</si>
  <si>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</si>
  <si>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</si>
  <si>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</si>
  <si>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</si>
  <si>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</si>
  <si>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</si>
  <si>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</si>
  <si>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</si>
  <si>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</si>
  <si>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</si>
  <si>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</si>
  <si>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</si>
  <si>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</si>
  <si>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</si>
  <si>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</si>
  <si>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</si>
  <si>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</si>
  <si>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</si>
  <si>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</si>
  <si>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</si>
  <si>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</si>
  <si>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</si>
  <si>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</si>
  <si>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</si>
  <si>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</si>
  <si>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</si>
  <si>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</si>
  <si>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</si>
  <si>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</si>
  <si>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</si>
  <si>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</si>
  <si>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</si>
  <si>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</si>
  <si>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</si>
  <si>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</si>
  <si>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</si>
  <si>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</si>
  <si>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</si>
  <si>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</si>
  <si>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</si>
  <si>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</si>
  <si>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</si>
  <si>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</si>
  <si>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</si>
  <si>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</si>
  <si>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</si>
  <si>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</si>
  <si>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</si>
  <si>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</si>
  <si>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</si>
  <si>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</si>
  <si>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</si>
  <si>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</si>
  <si>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</si>
  <si>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</si>
  <si>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</si>
  <si>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</si>
  <si>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</si>
  <si>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</si>
  <si>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</si>
  <si>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</si>
  <si>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</si>
  <si>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</si>
  <si>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</si>
  <si>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</si>
  <si>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</si>
  <si>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</si>
  <si>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</si>
  <si>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</si>
  <si>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</si>
  <si>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</si>
  <si>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</si>
  <si>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</si>
  <si>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</si>
  <si>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</si>
  <si>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</si>
  <si>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</si>
  <si>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</si>
  <si>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</si>
  <si>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</si>
  <si>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</si>
  <si>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</si>
  <si>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</si>
  <si>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</si>
  <si>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</si>
  <si>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</si>
  <si>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</si>
  <si>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</si>
  <si>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</si>
  <si>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</si>
  <si>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</si>
  <si>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</si>
  <si>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</si>
  <si>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</si>
  <si>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</si>
  <si>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</si>
  <si>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</si>
  <si>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</si>
  <si>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</si>
  <si>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</si>
  <si>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</si>
  <si>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</si>
  <si>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</si>
  <si>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</si>
  <si>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</si>
  <si>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</si>
  <si>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</si>
  <si>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</si>
  <si>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</si>
  <si>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</si>
  <si>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</si>
  <si>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</si>
  <si>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</si>
  <si>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</si>
  <si>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</si>
  <si>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</si>
  <si>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</si>
  <si>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</si>
  <si>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</si>
  <si>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</si>
  <si>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</si>
  <si>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</si>
  <si>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</si>
  <si>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</si>
  <si>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</si>
  <si>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</si>
  <si>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</si>
  <si>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</si>
  <si>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</si>
  <si>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</si>
  <si>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</si>
  <si>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</si>
  <si>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</si>
  <si>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</si>
  <si>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</si>
  <si>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</si>
  <si>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</si>
  <si>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</si>
  <si>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</si>
  <si>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</si>
  <si>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</si>
  <si>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</si>
  <si>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</si>
  <si>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</si>
  <si>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</si>
  <si>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</si>
  <si>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</si>
  <si>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</si>
  <si>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</si>
  <si>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</si>
  <si>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</si>
  <si>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</si>
  <si>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</si>
  <si>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</si>
  <si>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</si>
  <si>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</si>
  <si>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</si>
  <si>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</si>
  <si>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</si>
  <si>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</si>
  <si>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</si>
  <si>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</si>
  <si>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</si>
  <si>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</si>
  <si>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</si>
  <si>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</si>
  <si>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</si>
  <si>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</si>
  <si>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</si>
  <si>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</si>
  <si>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</si>
  <si>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</si>
  <si>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</si>
  <si>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</si>
  <si>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</si>
  <si>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</si>
  <si>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</si>
  <si>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</si>
  <si>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</si>
  <si>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</si>
  <si>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</si>
  <si>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</si>
  <si>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</si>
  <si>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</si>
  <si>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</si>
  <si>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</si>
  <si>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</si>
  <si>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</si>
  <si>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</si>
  <si>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</si>
  <si>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</si>
  <si>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</si>
  <si>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</si>
  <si>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</si>
  <si>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</si>
  <si>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</si>
  <si>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</si>
  <si>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</si>
  <si>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</si>
  <si>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</si>
  <si>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</si>
  <si>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</si>
  <si>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</si>
  <si>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</si>
  <si>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</si>
  <si>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</si>
  <si>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</si>
  <si>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</si>
  <si>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</si>
  <si>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</si>
  <si>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</si>
  <si>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</si>
  <si>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</si>
  <si>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</si>
  <si>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</si>
  <si>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</si>
  <si>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</si>
  <si>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</si>
  <si>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</si>
  <si>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</si>
  <si>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</si>
  <si>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</si>
  <si>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</si>
  <si>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</si>
  <si>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</si>
  <si>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</si>
  <si>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</si>
  <si>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</si>
  <si>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</si>
  <si>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</si>
  <si>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</si>
  <si>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</si>
  <si>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</si>
  <si>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</si>
  <si>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</si>
  <si>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</si>
  <si>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</si>
  <si>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</si>
  <si>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</si>
  <si>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</si>
  <si>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</si>
  <si>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</si>
  <si>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</si>
  <si>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</si>
  <si>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</si>
  <si>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</si>
  <si>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</si>
  <si>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</si>
  <si>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</si>
  <si>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</si>
  <si>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</si>
  <si>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</si>
  <si>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</si>
  <si>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</si>
  <si>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</si>
  <si>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</si>
  <si>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</si>
  <si>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</si>
  <si>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</si>
  <si>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</si>
  <si>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</si>
  <si>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</si>
  <si>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</si>
  <si>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</si>
  <si>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</si>
  <si>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</si>
  <si>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</si>
  <si>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</si>
  <si>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</si>
  <si>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</si>
  <si>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</si>
  <si>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</si>
  <si>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</si>
  <si>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</si>
  <si>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</si>
  <si>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</si>
  <si>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</si>
  <si>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</si>
  <si>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</si>
  <si>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</si>
  <si>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</si>
  <si>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</si>
  <si>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</si>
  <si>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</si>
  <si>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</si>
  <si>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</si>
  <si>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</si>
  <si>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</si>
  <si>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</si>
  <si>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</si>
  <si>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</si>
  <si>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</si>
  <si>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</si>
  <si>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</si>
  <si>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</si>
  <si>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</si>
  <si>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</si>
  <si>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</si>
  <si>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</si>
  <si>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</si>
  <si>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</si>
  <si>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</si>
  <si>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</si>
  <si>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</si>
  <si>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</si>
  <si>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</si>
  <si>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</si>
  <si>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</si>
  <si>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</si>
  <si>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</si>
  <si>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</si>
  <si>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</si>
  <si>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</si>
  <si>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</si>
  <si>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</si>
  <si>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</si>
  <si>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</si>
  <si>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</si>
  <si>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</si>
  <si>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</si>
  <si>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</si>
  <si>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</si>
  <si>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</si>
  <si>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</si>
  <si>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</si>
  <si>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</si>
  <si>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</si>
  <si>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</si>
  <si>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</si>
  <si>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</si>
  <si>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</si>
  <si>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</si>
  <si>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</si>
  <si>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</si>
  <si>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</si>
  <si>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</si>
  <si>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</si>
  <si>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</si>
  <si>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</si>
  <si>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</si>
  <si>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</si>
  <si>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</si>
  <si>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</si>
  <si>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</si>
  <si>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</si>
  <si>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</si>
  <si>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</si>
  <si>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</si>
  <si>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</si>
  <si>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</si>
  <si>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</si>
  <si>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</si>
  <si>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</si>
  <si>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</si>
  <si>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</si>
  <si>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</si>
  <si>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</si>
  <si>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</si>
  <si>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</si>
  <si>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</si>
  <si>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</si>
  <si>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</si>
  <si>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</si>
  <si>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</si>
  <si>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</si>
  <si>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</si>
  <si>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</si>
  <si>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</si>
  <si>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</si>
  <si>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</si>
  <si>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</si>
  <si>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</si>
  <si>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</si>
  <si>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</si>
  <si>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</si>
  <si>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</si>
  <si>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</si>
  <si>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</si>
  <si>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</si>
  <si>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</si>
  <si>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</si>
  <si>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</si>
  <si>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</si>
  <si>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</si>
  <si>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</si>
  <si>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</si>
  <si>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</si>
  <si>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</si>
  <si>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</si>
  <si>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</si>
  <si>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</si>
  <si>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</si>
  <si>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</si>
  <si>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</si>
  <si>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</si>
  <si>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</si>
  <si>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</si>
  <si>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</si>
  <si>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</si>
  <si>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</si>
  <si>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</si>
  <si>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</si>
  <si>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</si>
  <si>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</si>
  <si>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</si>
  <si>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</si>
  <si>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</si>
  <si>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</si>
  <si>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</si>
  <si>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</si>
  <si>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</si>
  <si>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</si>
  <si>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</si>
  <si>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</si>
  <si>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</si>
  <si>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</si>
  <si>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</si>
  <si>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</si>
  <si>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</si>
  <si>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</si>
  <si>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</si>
  <si>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</si>
  <si>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</si>
  <si>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</si>
  <si>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</si>
  <si>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</si>
  <si>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</si>
  <si>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</si>
  <si>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</si>
  <si>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</si>
  <si>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</si>
  <si>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</si>
  <si>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</si>
  <si>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</si>
  <si>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</si>
  <si>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</si>
  <si>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</si>
  <si>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</si>
  <si>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</si>
  <si>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</si>
  <si>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</si>
  <si>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</si>
  <si>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</si>
  <si>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</si>
  <si>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</si>
  <si>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</si>
  <si>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</si>
  <si>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</si>
  <si>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</si>
  <si>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</si>
  <si>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</si>
  <si>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</si>
  <si>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</si>
  <si>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</si>
  <si>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</si>
  <si>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</si>
  <si>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</si>
  <si>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</si>
  <si>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</si>
  <si>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</si>
  <si>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</si>
  <si>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</si>
  <si>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</si>
  <si>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</si>
  <si>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</si>
  <si>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</si>
  <si>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</si>
  <si>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</si>
  <si>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</si>
  <si>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</si>
  <si>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</si>
  <si>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</si>
  <si>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</si>
  <si>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</si>
  <si>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</si>
  <si>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</si>
  <si>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</si>
  <si>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</si>
  <si>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</si>
  <si>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</si>
  <si>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</si>
  <si>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</si>
  <si>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</si>
  <si>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</si>
  <si>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</si>
  <si>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</si>
  <si>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</si>
  <si>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</si>
  <si>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</si>
  <si>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</si>
  <si>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</si>
  <si>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</si>
  <si>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</si>
  <si>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</si>
  <si>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</si>
  <si>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</si>
  <si>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</si>
  <si>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</si>
  <si>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</si>
  <si>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</si>
  <si>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</si>
  <si>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</si>
  <si>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</si>
  <si>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</si>
  <si>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</si>
  <si>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</si>
  <si>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</si>
  <si>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</si>
  <si>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</si>
  <si>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</si>
  <si>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</si>
  <si>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</si>
  <si>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</si>
  <si>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</si>
  <si>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</si>
  <si>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</si>
  <si>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</si>
  <si>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</si>
  <si>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</si>
  <si>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</si>
  <si>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</si>
  <si>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</si>
  <si>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</si>
  <si>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</si>
  <si>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</si>
  <si>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</si>
  <si>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</si>
  <si>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</si>
  <si>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</si>
  <si>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</si>
  <si>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</si>
  <si>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</si>
  <si>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</si>
  <si>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</si>
  <si>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</si>
  <si>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</si>
  <si>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</si>
  <si>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</si>
  <si>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</si>
  <si>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</si>
  <si>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</si>
  <si>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</si>
  <si>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</si>
  <si>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</si>
  <si>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</si>
  <si>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</si>
  <si>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</si>
  <si>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</si>
  <si>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</si>
  <si>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</si>
  <si>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</si>
  <si>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</si>
  <si>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</si>
  <si>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</si>
  <si>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</si>
  <si>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</si>
  <si>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</si>
  <si>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</si>
  <si>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</si>
  <si>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</si>
  <si>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</si>
  <si>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</si>
  <si>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</si>
  <si>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</si>
  <si>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</si>
  <si>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</si>
  <si>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</si>
  <si>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</si>
  <si>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</si>
  <si>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</si>
  <si>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</si>
  <si>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</si>
  <si>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</si>
  <si>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</si>
  <si>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</si>
  <si>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</si>
  <si>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</si>
  <si>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</si>
  <si>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</si>
  <si>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</si>
  <si>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</si>
  <si>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</si>
  <si>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</si>
  <si>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</si>
  <si>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</si>
  <si>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</si>
  <si>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</si>
  <si>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</si>
  <si>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</si>
  <si>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</si>
  <si>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</si>
  <si>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</si>
  <si>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</si>
  <si>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</si>
  <si>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</si>
  <si>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</si>
  <si>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</si>
  <si>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</si>
  <si>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</si>
  <si>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</si>
  <si>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</si>
  <si>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</si>
  <si>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</si>
  <si>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</si>
  <si>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</si>
  <si>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</si>
  <si>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</si>
  <si>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</si>
  <si>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</si>
  <si>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</si>
  <si>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</si>
  <si>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</si>
  <si>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</si>
  <si>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</si>
  <si>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</si>
  <si>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</si>
  <si>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</si>
  <si>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</si>
  <si>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</si>
  <si>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</si>
  <si>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</si>
  <si>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</si>
  <si>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</si>
  <si>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</si>
  <si>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</si>
  <si>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</si>
  <si>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</si>
  <si>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</si>
  <si>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</si>
  <si>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</si>
  <si>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</si>
  <si>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</si>
  <si>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</si>
  <si>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</si>
  <si>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</si>
  <si>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</si>
  <si>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</si>
  <si>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</si>
  <si>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</si>
  <si>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</si>
  <si>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</si>
  <si>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</si>
  <si>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</si>
  <si>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</si>
  <si>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</si>
  <si>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</si>
  <si>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</si>
  <si>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</si>
  <si>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</si>
  <si>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</si>
  <si>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</si>
  <si>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</si>
  <si>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</si>
  <si>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</si>
  <si>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</si>
  <si>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</si>
  <si>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</si>
  <si>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</si>
  <si>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</si>
  <si>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</si>
  <si>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</si>
  <si>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</si>
  <si>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</si>
  <si>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</si>
  <si>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</si>
  <si>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</si>
  <si>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</si>
  <si>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</si>
  <si>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</si>
  <si>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</si>
  <si>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</si>
  <si>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</si>
  <si>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</si>
  <si>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</si>
  <si>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</si>
  <si>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</si>
  <si>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</si>
  <si>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</si>
  <si>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</si>
  <si>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</si>
  <si>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</si>
  <si>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</si>
  <si>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</si>
  <si>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</si>
  <si>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</si>
  <si>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</si>
  <si>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</si>
  <si>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</si>
  <si>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</si>
  <si>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</si>
  <si>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</si>
  <si>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</si>
  <si>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</si>
  <si>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</si>
  <si>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</si>
  <si>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</si>
  <si>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</si>
  <si>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</si>
  <si>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</si>
  <si>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</si>
  <si>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</si>
  <si>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</si>
  <si>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</si>
  <si>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</si>
  <si>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</si>
  <si>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</si>
  <si>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</si>
  <si>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</si>
  <si>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</si>
  <si>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</si>
  <si>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</si>
  <si>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</si>
  <si>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</si>
  <si>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</si>
  <si>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</si>
  <si>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</si>
  <si>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</si>
  <si>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</si>
  <si>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</si>
  <si>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</si>
  <si>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</si>
  <si>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</si>
  <si>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</si>
  <si>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</si>
  <si>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</si>
  <si>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</si>
  <si>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</si>
  <si>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</si>
  <si>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</si>
  <si>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</si>
  <si>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</si>
  <si>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</si>
  <si>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</si>
  <si>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</si>
  <si>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</si>
  <si>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</si>
  <si>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</si>
  <si>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</si>
  <si>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</si>
  <si>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</si>
  <si>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</si>
  <si>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</si>
  <si>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</si>
  <si>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</si>
  <si>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</si>
  <si>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</si>
  <si>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</si>
  <si>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</si>
  <si>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</si>
  <si>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</si>
  <si>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</si>
  <si>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</si>
  <si>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</si>
  <si>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</si>
  <si>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</si>
  <si>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</si>
  <si>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</si>
  <si>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</si>
  <si>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</si>
  <si>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</si>
  <si>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</si>
  <si>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</si>
  <si>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</si>
  <si>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</si>
  <si>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</si>
  <si>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</si>
  <si>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</si>
  <si>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</si>
  <si>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</si>
  <si>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</si>
  <si>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</si>
  <si>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</si>
  <si>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</si>
  <si>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</si>
  <si>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</si>
  <si>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</si>
  <si>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</si>
  <si>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</si>
  <si>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</si>
  <si>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</si>
  <si>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</si>
  <si>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</si>
  <si>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</si>
  <si>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</si>
  <si>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</si>
  <si>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</si>
  <si>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</si>
  <si>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</si>
  <si>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</si>
  <si>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</si>
  <si>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</si>
  <si>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</si>
  <si>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</si>
  <si>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</si>
  <si>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</si>
  <si>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</si>
  <si>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</si>
  <si>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</si>
  <si>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</si>
  <si>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</si>
  <si>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</si>
  <si>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</si>
  <si>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</si>
  <si>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</si>
  <si>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</si>
  <si>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</si>
  <si>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</si>
  <si>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</si>
  <si>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</si>
  <si>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</si>
  <si>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</si>
  <si>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</si>
  <si>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</si>
  <si>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</si>
  <si>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</si>
  <si>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</si>
  <si>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</si>
  <si>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</si>
  <si>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</si>
  <si>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</si>
  <si>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</si>
  <si>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</si>
  <si>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</si>
  <si>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</si>
  <si>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</si>
  <si>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</si>
  <si>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</si>
  <si>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</si>
  <si>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</si>
  <si>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</si>
  <si>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</si>
  <si>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</si>
  <si>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</si>
  <si>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</si>
  <si>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</si>
  <si>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</si>
  <si>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</si>
  <si>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</si>
  <si>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</si>
  <si>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</si>
  <si>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</si>
  <si>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</si>
  <si>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</si>
  <si>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</si>
  <si>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</si>
  <si>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</si>
  <si>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</si>
  <si>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</si>
  <si>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</si>
  <si>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</si>
  <si>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</si>
  <si>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</si>
  <si>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</si>
  <si>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</si>
  <si>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</si>
  <si>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</si>
  <si>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</si>
  <si>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</si>
  <si>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</si>
  <si>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</si>
  <si>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</si>
  <si>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</si>
  <si>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</si>
  <si>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</si>
  <si>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</si>
  <si>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</si>
  <si>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</si>
  <si>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</si>
  <si>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</si>
  <si>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</si>
  <si>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</si>
  <si>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</si>
  <si>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</si>
  <si>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</si>
  <si>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</si>
  <si>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</si>
  <si>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</si>
  <si>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</si>
  <si>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</si>
  <si>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</si>
  <si>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</si>
  <si>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</si>
  <si>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</si>
  <si>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</si>
  <si>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</si>
  <si>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</si>
  <si>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</si>
  <si>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</si>
  <si>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</si>
  <si>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</si>
  <si>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</si>
  <si>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</si>
  <si>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</si>
  <si>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</si>
  <si>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</si>
  <si>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</si>
  <si>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</si>
  <si>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</si>
  <si>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</si>
  <si>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</si>
  <si>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</si>
  <si>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</si>
  <si>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</si>
  <si>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</si>
  <si>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</si>
  <si>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</si>
  <si>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</si>
  <si>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</si>
  <si>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</si>
  <si>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</si>
  <si>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</si>
  <si>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</si>
  <si>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</si>
  <si>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</si>
  <si>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</si>
  <si>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</si>
  <si>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</si>
  <si>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</si>
  <si>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</si>
  <si>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</si>
  <si>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</si>
  <si>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</si>
  <si>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</si>
  <si>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</si>
  <si>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</si>
  <si>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</si>
  <si>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</si>
  <si>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</si>
  <si>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</si>
  <si>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</si>
  <si>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</si>
  <si>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</si>
  <si>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</si>
  <si>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</si>
  <si>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</si>
  <si>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</si>
  <si>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</si>
  <si>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</si>
  <si>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</si>
  <si>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</si>
  <si>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</si>
  <si>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</si>
  <si>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</si>
  <si>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</si>
  <si>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</si>
  <si>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</si>
  <si>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</si>
  <si>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</si>
  <si>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</si>
  <si>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</si>
  <si>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</si>
  <si>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</si>
  <si>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</si>
  <si>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</si>
  <si>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</si>
  <si>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</si>
  <si>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</si>
  <si>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</si>
  <si>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</si>
  <si>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</si>
  <si>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</si>
  <si>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</si>
  <si>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</si>
  <si>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</si>
  <si>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</si>
  <si>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</si>
  <si>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</si>
  <si>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</si>
  <si>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</si>
  <si>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</si>
  <si>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</si>
  <si>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</si>
  <si>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</si>
  <si>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</si>
  <si>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</si>
  <si>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</si>
  <si>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</si>
  <si>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</si>
  <si>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</si>
  <si>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</si>
  <si>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</si>
  <si>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</si>
  <si>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</si>
  <si>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</si>
  <si>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</si>
  <si>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</si>
  <si>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</si>
  <si>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</si>
  <si>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</si>
  <si>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</si>
  <si>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</si>
  <si>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</si>
  <si>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</si>
  <si>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</si>
  <si>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</si>
  <si>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</si>
  <si>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</si>
  <si>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</si>
  <si>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</si>
  <si>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</si>
  <si>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</si>
  <si>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</si>
  <si>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</si>
  <si>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</si>
  <si>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</si>
  <si>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</si>
  <si>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</si>
  <si>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</si>
  <si>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</si>
  <si>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</si>
  <si>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</si>
  <si>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</si>
  <si>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</si>
  <si>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</si>
  <si>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</si>
  <si>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</si>
  <si>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</si>
  <si>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</si>
  <si>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</si>
  <si>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</si>
  <si>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</si>
  <si>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</si>
  <si>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</si>
  <si>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</si>
  <si>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</si>
  <si>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</si>
  <si>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</si>
  <si>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</si>
  <si>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</si>
  <si>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</si>
  <si>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</si>
  <si>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</si>
  <si>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</si>
  <si>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</si>
  <si>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</si>
  <si>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</si>
  <si>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</si>
  <si>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</si>
  <si>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</si>
  <si>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</si>
  <si>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</si>
  <si>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</si>
  <si>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</si>
  <si>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</si>
  <si>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</si>
  <si>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</si>
  <si>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</si>
  <si>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</si>
  <si>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</si>
  <si>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</si>
  <si>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</si>
  <si>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</si>
  <si>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</si>
  <si>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</si>
  <si>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</si>
  <si>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</si>
  <si>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</si>
  <si>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</si>
  <si>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</si>
  <si>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</si>
  <si>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</si>
  <si>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</si>
  <si>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</si>
  <si>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</si>
  <si>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</si>
  <si>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</si>
  <si>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</si>
  <si>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</si>
  <si>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</si>
  <si>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</si>
  <si>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</si>
  <si>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</si>
  <si>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</si>
  <si>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</si>
  <si>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</si>
  <si>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</si>
  <si>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</si>
  <si>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</si>
  <si>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</si>
  <si>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</si>
  <si>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</si>
  <si>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</si>
  <si>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</si>
  <si>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</si>
  <si>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</si>
  <si>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</si>
  <si>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</si>
  <si>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</si>
  <si>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</si>
  <si>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</si>
  <si>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</si>
  <si>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</si>
  <si>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</si>
  <si>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</si>
  <si>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</si>
  <si>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</si>
  <si>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</si>
  <si>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</si>
  <si>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</si>
  <si>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</si>
  <si>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</si>
  <si>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</si>
  <si>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</si>
  <si>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</si>
  <si>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</si>
  <si>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</si>
  <si>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</si>
  <si>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</si>
  <si>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</si>
  <si>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</si>
  <si>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</si>
  <si>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</si>
  <si>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</si>
  <si>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</si>
  <si>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</si>
  <si>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</si>
  <si>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</si>
  <si>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</si>
  <si>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</si>
  <si>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</si>
  <si>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</si>
  <si>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</si>
  <si>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</si>
  <si>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</si>
  <si>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</si>
  <si>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</si>
  <si>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</si>
  <si>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</si>
  <si>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</si>
  <si>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</si>
  <si>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</si>
  <si>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</si>
  <si>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</si>
  <si>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</si>
  <si>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</si>
  <si>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</si>
  <si>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</si>
  <si>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</si>
  <si>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</si>
  <si>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</si>
  <si>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</si>
  <si>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</si>
  <si>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</si>
  <si>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</si>
  <si>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</si>
  <si>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</si>
  <si>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</si>
  <si>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</si>
  <si>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</si>
  <si>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</si>
  <si>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</si>
  <si>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</si>
  <si>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</si>
  <si>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</si>
  <si>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</si>
  <si>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</si>
  <si>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</si>
  <si>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</si>
  <si>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</si>
  <si>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</si>
  <si>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</si>
  <si>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</si>
  <si>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</si>
  <si>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</si>
  <si>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</si>
  <si>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</si>
  <si>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</si>
  <si>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</si>
  <si>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</si>
  <si>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</si>
  <si>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</si>
  <si>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</si>
  <si>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</si>
  <si>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</si>
  <si>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</si>
  <si>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</si>
  <si>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</si>
  <si>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</si>
  <si>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</si>
  <si>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</si>
  <si>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</si>
  <si>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</si>
  <si>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</si>
  <si>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</si>
  <si>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</si>
  <si>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</si>
  <si>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</si>
  <si>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</si>
  <si>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</si>
  <si>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</si>
  <si>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</si>
  <si>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</si>
  <si>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</si>
  <si>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</si>
  <si>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</si>
  <si>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</si>
  <si>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</si>
  <si>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</si>
  <si>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</si>
  <si>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</si>
  <si>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</si>
  <si>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</si>
  <si>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</si>
  <si>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</si>
  <si>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</si>
  <si>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</si>
  <si>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</si>
  <si>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</si>
  <si>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</si>
  <si>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</si>
  <si>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</si>
  <si>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</si>
  <si>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</si>
  <si>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</si>
  <si>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</si>
  <si>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</si>
  <si>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</si>
  <si>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</si>
  <si>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</si>
  <si>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</si>
  <si>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</si>
  <si>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</si>
  <si>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</si>
  <si>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</si>
  <si>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</si>
  <si>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</si>
  <si>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</si>
  <si>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</si>
  <si>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</si>
  <si>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</si>
  <si>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</si>
  <si>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</si>
  <si>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</si>
  <si>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</si>
  <si>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</si>
  <si>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</si>
  <si>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</si>
  <si>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</si>
  <si>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</si>
  <si>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</si>
  <si>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</si>
  <si>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</si>
  <si>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</si>
  <si>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</si>
  <si>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</si>
  <si>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</si>
  <si>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</si>
  <si>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</si>
  <si>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</si>
  <si>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</si>
  <si>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</si>
  <si>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</si>
  <si>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</si>
  <si>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</si>
  <si>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</si>
  <si>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</si>
  <si>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</si>
  <si>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</si>
  <si>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</si>
  <si>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</si>
  <si>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</si>
  <si>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</si>
  <si>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</si>
  <si>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</si>
  <si>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</si>
  <si>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</si>
  <si>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</si>
  <si>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</si>
  <si>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</si>
  <si>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</si>
  <si>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</si>
  <si>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</si>
  <si>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</si>
  <si>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</si>
  <si>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</si>
  <si>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</si>
  <si>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</si>
  <si>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</si>
  <si>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</si>
  <si>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</si>
  <si>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</si>
  <si>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</si>
  <si>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</si>
  <si>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</si>
  <si>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</si>
  <si>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</si>
  <si>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</si>
  <si>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</si>
  <si>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</si>
  <si>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</si>
  <si>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</si>
  <si>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</si>
  <si>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</si>
  <si>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</si>
  <si>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</si>
  <si>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</si>
  <si>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</si>
  <si>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</si>
  <si>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</si>
  <si>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</si>
  <si>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</si>
  <si>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</si>
  <si>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</si>
  <si>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</si>
  <si>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</si>
  <si>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</si>
  <si>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</si>
  <si>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</si>
  <si>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</si>
  <si>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</si>
  <si>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</si>
  <si>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</si>
  <si>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</si>
  <si>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</si>
  <si>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</si>
  <si>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</si>
  <si>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</si>
  <si>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</si>
  <si>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</si>
  <si>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</si>
  <si>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</si>
  <si>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</si>
  <si>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</si>
  <si>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</si>
  <si>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</si>
  <si>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</si>
  <si>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</si>
  <si>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</si>
  <si>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</si>
  <si>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</si>
  <si>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</si>
  <si>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</si>
  <si>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</si>
  <si>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</si>
  <si>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</si>
  <si>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</si>
  <si>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</si>
  <si>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</si>
  <si>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</si>
  <si>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</si>
  <si>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</si>
  <si>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</si>
  <si>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</si>
  <si>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</si>
  <si>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</si>
  <si>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</si>
  <si>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</si>
  <si>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</si>
  <si>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</si>
  <si>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</si>
  <si>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</si>
  <si>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</si>
  <si>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</si>
  <si>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</si>
  <si>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</si>
  <si>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</si>
  <si>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</si>
  <si>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</si>
  <si>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</si>
  <si>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</si>
  <si>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</si>
  <si>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</si>
  <si>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</si>
  <si>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</si>
  <si>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</si>
  <si>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</si>
  <si>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</si>
  <si>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</si>
  <si>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</si>
  <si>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</si>
  <si>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</si>
  <si>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</si>
  <si>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</si>
  <si>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</si>
  <si>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</si>
  <si>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</si>
  <si>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</si>
  <si>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</si>
  <si>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</si>
  <si>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</si>
  <si>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</si>
  <si>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</si>
  <si>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</si>
  <si>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</si>
  <si>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</si>
  <si>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</si>
  <si>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</si>
  <si>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</si>
  <si>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</si>
  <si>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</si>
  <si>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</si>
  <si>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</si>
  <si>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</si>
  <si>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</si>
  <si>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</si>
  <si>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</si>
  <si>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</si>
  <si>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</si>
  <si>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</si>
  <si>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</si>
  <si>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</si>
  <si>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</si>
  <si>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</si>
  <si>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</si>
  <si>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</si>
  <si>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</si>
  <si>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</si>
  <si>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</si>
  <si>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</si>
  <si>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</si>
  <si>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</si>
  <si>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</si>
  <si>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</si>
  <si>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</si>
  <si>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</si>
  <si>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</si>
  <si>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</si>
  <si>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</si>
  <si>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</si>
  <si>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</si>
  <si>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</si>
  <si>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</si>
  <si>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</si>
  <si>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</si>
  <si>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</si>
  <si>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</si>
  <si>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</si>
  <si>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</si>
  <si>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</si>
  <si>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</si>
  <si>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</si>
  <si>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</si>
  <si>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</si>
  <si>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</si>
  <si>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</si>
  <si>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</si>
  <si>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</si>
  <si>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</si>
  <si>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</si>
  <si>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</si>
  <si>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</si>
  <si>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</si>
  <si>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</si>
  <si>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</si>
  <si>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</si>
  <si>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</si>
  <si>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</si>
  <si>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</si>
  <si>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</si>
  <si>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</si>
  <si>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</si>
  <si>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</si>
  <si>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</si>
  <si>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</si>
  <si>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</si>
  <si>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</si>
  <si>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</si>
  <si>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</si>
  <si>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</si>
  <si>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</si>
  <si>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</si>
  <si>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</si>
  <si>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</si>
  <si>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</si>
  <si>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</si>
  <si>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</si>
  <si>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</si>
  <si>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</si>
  <si>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</si>
  <si>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</si>
  <si>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</si>
  <si>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</si>
  <si>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</si>
  <si>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</si>
  <si>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</si>
  <si>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</si>
  <si>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</si>
  <si>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</si>
  <si>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</si>
  <si>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</si>
  <si>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</si>
  <si>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</si>
  <si>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</si>
  <si>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</si>
  <si>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</si>
  <si>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</si>
  <si>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</si>
  <si>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</si>
  <si>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</si>
  <si>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</si>
  <si>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</si>
  <si>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</si>
  <si>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</si>
  <si>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</si>
  <si>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</si>
  <si>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</si>
  <si>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</si>
  <si>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</si>
  <si>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</si>
  <si>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</si>
  <si>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</si>
  <si>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</si>
  <si>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</si>
  <si>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</si>
  <si>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</si>
  <si>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</si>
  <si>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</si>
  <si>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</si>
  <si>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</si>
  <si>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</si>
  <si>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</si>
  <si>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</si>
  <si>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</si>
  <si>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</si>
  <si>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</si>
  <si>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</si>
  <si>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</si>
  <si>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</si>
  <si>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</si>
  <si>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</si>
  <si>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</si>
  <si>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</si>
  <si>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</si>
  <si>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</si>
  <si>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</si>
  <si>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</si>
  <si>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</si>
  <si>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</si>
  <si>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</si>
  <si>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</si>
  <si>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</si>
  <si>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</si>
  <si>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</si>
  <si>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</si>
  <si>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</si>
  <si>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</si>
  <si>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</si>
  <si>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</si>
  <si>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</si>
  <si>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</si>
  <si>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</si>
  <si>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</si>
  <si>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</si>
  <si>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</si>
  <si>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</si>
  <si>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</si>
  <si>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</si>
  <si>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</si>
  <si>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</si>
  <si>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</si>
  <si>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</si>
  <si>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</si>
  <si>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</si>
  <si>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</si>
  <si>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</si>
  <si>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</si>
  <si>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</si>
  <si>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</si>
  <si>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</si>
  <si>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</si>
  <si>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</si>
  <si>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</si>
  <si>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</si>
  <si>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</si>
  <si>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</si>
  <si>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</si>
  <si>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</si>
  <si>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</si>
  <si>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</si>
  <si>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</si>
  <si>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</si>
  <si>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</si>
  <si>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</si>
  <si>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</si>
  <si>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</si>
  <si>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</si>
  <si>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</si>
  <si>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</si>
  <si>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</si>
  <si>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</si>
  <si>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</si>
  <si>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</si>
  <si>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</si>
  <si>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</si>
  <si>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</si>
  <si>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</si>
  <si>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</si>
  <si>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</si>
  <si>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</si>
  <si>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</si>
  <si>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</si>
  <si>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</si>
  <si>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</si>
  <si>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</si>
  <si>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</si>
  <si>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</si>
  <si>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</si>
  <si>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</si>
  <si>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</si>
  <si>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</si>
  <si>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</si>
  <si>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</si>
  <si>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</si>
  <si>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</si>
  <si>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</si>
  <si>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</si>
  <si>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</si>
  <si>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</si>
  <si>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</si>
  <si>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</si>
  <si>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</si>
  <si>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</si>
  <si>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</si>
  <si>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</si>
  <si>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</si>
  <si>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</si>
  <si>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</si>
  <si>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</si>
  <si>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</si>
  <si>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</si>
  <si>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</si>
  <si>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</si>
  <si>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</si>
  <si>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</si>
  <si>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</si>
  <si>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</si>
  <si>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</si>
  <si>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</si>
  <si>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</si>
  <si>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</si>
  <si>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</si>
  <si>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</si>
  <si>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</si>
  <si>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</si>
  <si>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</si>
  <si>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</si>
  <si>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</si>
  <si>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</si>
  <si>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</si>
  <si>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</si>
  <si>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</si>
  <si>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</si>
  <si>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</si>
  <si>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</si>
  <si>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</si>
  <si>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</si>
  <si>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</si>
  <si>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</si>
  <si>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</si>
  <si>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</si>
  <si>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</si>
  <si>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</si>
  <si>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</si>
  <si>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</si>
  <si>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</si>
  <si>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</si>
  <si>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</si>
  <si>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</si>
  <si>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</si>
  <si>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</si>
  <si>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</si>
  <si>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</si>
  <si>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</si>
  <si>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</si>
  <si>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</si>
  <si>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</si>
  <si>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</si>
  <si>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</si>
  <si>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</si>
  <si>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</si>
  <si>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</si>
  <si>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</si>
  <si>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</si>
  <si>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</si>
  <si>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</si>
  <si>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</si>
  <si>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</si>
  <si>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</si>
  <si>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</si>
  <si>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</si>
  <si>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</si>
  <si>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</si>
  <si>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</si>
  <si>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</si>
  <si>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</si>
  <si>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</si>
  <si>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</si>
  <si>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</si>
  <si>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</si>
  <si>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</si>
  <si>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</si>
  <si>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</si>
  <si>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</si>
  <si>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</si>
  <si>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</si>
  <si>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</si>
  <si>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</si>
  <si>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</si>
  <si>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</si>
  <si>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</si>
  <si>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</si>
  <si>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</si>
  <si>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</si>
  <si>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</si>
  <si>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</si>
  <si>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</si>
  <si>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</si>
  <si>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</si>
  <si>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</si>
  <si>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</si>
  <si>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</si>
  <si>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</si>
  <si>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</si>
  <si>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</si>
  <si>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</si>
  <si>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</si>
  <si>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</si>
  <si>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</si>
  <si>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</si>
  <si>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</si>
  <si>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</si>
  <si>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</si>
  <si>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</si>
  <si>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</si>
  <si>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</si>
  <si>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</si>
  <si>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</si>
  <si>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</si>
  <si>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</si>
  <si>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</si>
  <si>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</si>
  <si>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</si>
  <si>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</si>
  <si>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</si>
  <si>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</si>
  <si>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</si>
  <si>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</si>
  <si>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</si>
  <si>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</si>
  <si>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</si>
  <si>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</si>
  <si>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</si>
  <si>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</si>
  <si>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</si>
  <si>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</si>
  <si>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</si>
  <si>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</si>
  <si>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</si>
  <si>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</si>
  <si>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</si>
  <si>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</si>
  <si>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</si>
  <si>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</si>
  <si>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</si>
  <si>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</si>
  <si>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</si>
  <si>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</si>
  <si>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</si>
  <si>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</si>
  <si>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</si>
  <si>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</si>
  <si>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</si>
  <si>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</si>
  <si>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</si>
  <si>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</si>
  <si>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</si>
  <si>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</si>
  <si>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</si>
  <si>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</si>
  <si>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</si>
  <si>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</si>
  <si>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</si>
  <si>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</si>
  <si>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</si>
  <si>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</si>
  <si>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</si>
  <si>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</si>
  <si>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</si>
  <si>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</si>
  <si>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</si>
  <si>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</si>
  <si>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</si>
  <si>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</si>
  <si>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</si>
  <si>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</si>
  <si>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</si>
  <si>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</si>
  <si>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</si>
  <si>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</si>
  <si>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</si>
  <si>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</si>
  <si>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</si>
  <si>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</si>
  <si>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</si>
  <si>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</si>
  <si>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</si>
  <si>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</si>
  <si>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</si>
  <si>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</si>
  <si>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</si>
  <si>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</si>
  <si>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</si>
  <si>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</si>
  <si>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</si>
  <si>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</si>
  <si>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</si>
  <si>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</si>
  <si>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</si>
  <si>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</si>
  <si>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</si>
  <si>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</si>
  <si>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</si>
  <si>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</si>
  <si>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</si>
  <si>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</si>
  <si>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</si>
  <si>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</si>
  <si>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</si>
  <si>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</si>
  <si>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</si>
  <si>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</si>
  <si>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</si>
  <si>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</si>
  <si>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</si>
  <si>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</si>
  <si>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</si>
  <si>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</si>
  <si>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</si>
  <si>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</si>
  <si>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</si>
  <si>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</si>
  <si>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</si>
  <si>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</si>
  <si>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</si>
  <si>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</si>
  <si>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</si>
  <si>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</si>
  <si>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</si>
  <si>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</si>
  <si>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</si>
  <si>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</si>
  <si>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</si>
  <si>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</si>
  <si>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</si>
  <si>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</si>
  <si>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</si>
  <si>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</si>
  <si>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</si>
  <si>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</si>
  <si>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</si>
  <si>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</si>
  <si>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</si>
  <si>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</si>
  <si>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</si>
  <si>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</si>
  <si>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</si>
  <si>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</si>
  <si>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</si>
  <si>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</si>
  <si>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</si>
  <si>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</si>
  <si>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</si>
  <si>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</si>
  <si>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</si>
  <si>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</si>
  <si>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</si>
  <si>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</si>
  <si>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</si>
  <si>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</si>
  <si>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</si>
  <si>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</si>
  <si>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</si>
  <si>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</si>
  <si>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</si>
  <si>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</si>
  <si>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</si>
  <si>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</si>
  <si>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</si>
  <si>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</si>
  <si>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</si>
  <si>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</si>
  <si>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</si>
  <si>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</si>
  <si>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</si>
  <si>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</si>
  <si>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</si>
  <si>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</si>
  <si>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</si>
  <si>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</si>
  <si>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</si>
  <si>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</si>
  <si>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</si>
  <si>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</si>
  <si>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</si>
  <si>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</si>
  <si>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</si>
  <si>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</si>
  <si>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</si>
  <si>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</si>
  <si>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</si>
  <si>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</si>
  <si>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</si>
  <si>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</si>
  <si>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</si>
  <si>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</si>
  <si>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</si>
  <si>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</si>
  <si>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</si>
  <si>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</si>
  <si>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</si>
  <si>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</si>
  <si>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</si>
  <si>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</si>
  <si>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</si>
  <si>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</si>
  <si>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</si>
  <si>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</si>
  <si>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</si>
  <si>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</si>
  <si>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</si>
  <si>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</si>
  <si>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</si>
  <si>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</si>
  <si>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</si>
  <si>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</si>
  <si>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</si>
  <si>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</si>
  <si>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</si>
  <si>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</si>
  <si>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</si>
  <si>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</si>
  <si>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</si>
  <si>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</si>
  <si>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</si>
  <si>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</si>
  <si>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</si>
  <si>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</si>
  <si>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</si>
  <si>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</si>
  <si>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</si>
  <si>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</si>
  <si>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</si>
  <si>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</si>
  <si>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</si>
  <si>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</si>
  <si>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</si>
  <si>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</si>
  <si>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</si>
  <si>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</si>
  <si>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</si>
  <si>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</si>
  <si>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</si>
  <si>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</si>
  <si>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</si>
  <si>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</si>
  <si>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</si>
  <si>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</si>
  <si>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</si>
  <si>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</si>
  <si>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</si>
  <si>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</si>
  <si>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</si>
  <si>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</si>
  <si>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</si>
  <si>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</si>
  <si>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</si>
  <si>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</si>
  <si>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</si>
  <si>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</si>
  <si>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</si>
  <si>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</si>
  <si>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</si>
  <si>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</si>
  <si>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</si>
  <si>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</si>
  <si>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</si>
  <si>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</si>
  <si>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</si>
  <si>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</si>
  <si>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</si>
  <si>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</si>
  <si>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</si>
  <si>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</si>
  <si>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</si>
  <si>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</si>
  <si>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</si>
  <si>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</si>
  <si>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</si>
  <si>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</si>
  <si>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</si>
  <si>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</si>
  <si>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</si>
  <si>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</si>
  <si>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</si>
  <si>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</si>
  <si>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</si>
  <si>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</si>
  <si>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</si>
  <si>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</si>
  <si>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</si>
  <si>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</si>
  <si>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</si>
  <si>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</si>
  <si>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</si>
  <si>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</si>
  <si>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</si>
  <si>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</si>
  <si>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</si>
  <si>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</si>
  <si>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</si>
  <si>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</si>
  <si>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</si>
  <si>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</si>
  <si>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</si>
  <si>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</si>
  <si>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</si>
  <si>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</si>
  <si>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</si>
  <si>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</si>
  <si>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</si>
  <si>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</si>
  <si>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</si>
  <si>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</si>
  <si>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</si>
  <si>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</si>
  <si>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</si>
  <si>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</si>
  <si>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</si>
  <si>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</si>
  <si>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</si>
  <si>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</si>
  <si>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</si>
  <si>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</si>
  <si>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</si>
  <si>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</si>
  <si>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</si>
  <si>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</si>
  <si>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</si>
  <si>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</si>
  <si>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</si>
  <si>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</si>
  <si>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</si>
  <si>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</si>
  <si>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</si>
  <si>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</si>
  <si>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</si>
  <si>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</si>
  <si>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</si>
  <si>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</si>
  <si>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</si>
  <si>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</si>
  <si>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</si>
  <si>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</si>
  <si>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</si>
  <si>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</si>
  <si>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</si>
  <si>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</si>
  <si>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</si>
  <si>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</si>
  <si>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</si>
  <si>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</si>
  <si>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</si>
  <si>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</si>
  <si>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</si>
  <si>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</si>
  <si>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</si>
  <si>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</si>
  <si>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</si>
  <si>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</si>
  <si>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</si>
  <si>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</si>
  <si>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</si>
  <si>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</si>
  <si>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</si>
  <si>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</si>
  <si>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</si>
  <si>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</si>
  <si>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</si>
  <si>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</si>
  <si>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</si>
  <si>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</si>
  <si>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</si>
  <si>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</si>
  <si>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</si>
  <si>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</si>
  <si>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</si>
  <si>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</si>
  <si>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</si>
  <si>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</si>
  <si>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</si>
  <si>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</si>
  <si>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</si>
  <si>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</si>
  <si>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</si>
  <si>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</si>
  <si>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</si>
  <si>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</si>
  <si>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</si>
  <si>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</si>
  <si>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</si>
  <si>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</si>
  <si>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</si>
  <si>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</si>
  <si>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</si>
  <si>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</si>
  <si>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</si>
  <si>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</si>
  <si>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</si>
  <si>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</si>
  <si>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</si>
  <si>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</si>
  <si>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</si>
  <si>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</si>
  <si>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</si>
  <si>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</si>
  <si>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</si>
  <si>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</si>
  <si>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</si>
  <si>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</si>
  <si>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</si>
  <si>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</si>
  <si>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</si>
  <si>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</si>
  <si>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</si>
  <si>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</si>
  <si>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</si>
  <si>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</si>
  <si>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</si>
  <si>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</si>
  <si>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</si>
  <si>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</si>
  <si>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</si>
  <si>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</si>
  <si>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</si>
  <si>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</si>
  <si>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</si>
  <si>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</si>
  <si>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</si>
  <si>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</si>
  <si>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</si>
  <si>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</si>
  <si>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</si>
  <si>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</si>
  <si>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</si>
  <si>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</si>
  <si>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</si>
  <si>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</si>
  <si>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</si>
  <si>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</si>
  <si>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</si>
  <si>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</si>
  <si>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</si>
  <si>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</si>
  <si>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</si>
  <si>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</si>
  <si>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</si>
  <si>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</si>
  <si>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</si>
  <si>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</si>
  <si>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</si>
  <si>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</si>
  <si>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</si>
  <si>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</si>
  <si>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</si>
  <si>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</si>
  <si>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</si>
  <si>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</si>
  <si>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</si>
  <si>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</si>
  <si>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</si>
  <si>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</si>
  <si>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</si>
  <si>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</si>
  <si>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</si>
  <si>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</si>
  <si>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</si>
  <si>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</si>
  <si>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</si>
  <si>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</si>
  <si>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</si>
  <si>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</si>
  <si>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</si>
  <si>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</si>
  <si>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</si>
  <si>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</si>
  <si>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</si>
  <si>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</si>
  <si>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</si>
  <si>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</si>
  <si>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</si>
  <si>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</si>
  <si>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</si>
  <si>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</si>
  <si>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</si>
  <si>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</si>
  <si>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</si>
  <si>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</si>
  <si>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</si>
  <si>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</si>
  <si>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</si>
  <si>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</si>
  <si>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</si>
  <si>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</si>
  <si>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</si>
  <si>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</si>
  <si>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</si>
  <si>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</si>
  <si>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</si>
  <si>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</si>
  <si>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</si>
  <si>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</si>
  <si>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</si>
  <si>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</si>
  <si>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</si>
  <si>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</si>
  <si>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</si>
  <si>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</si>
  <si>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</si>
  <si>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</si>
  <si>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</si>
  <si>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</si>
  <si>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</si>
  <si>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</si>
  <si>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</si>
  <si>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</si>
  <si>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</si>
  <si>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</si>
  <si>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</si>
  <si>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</si>
  <si>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</si>
  <si>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</si>
  <si>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</si>
  <si>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</si>
  <si>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</si>
  <si>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</si>
  <si>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</si>
  <si>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</si>
  <si>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</si>
  <si>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</si>
  <si>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</si>
  <si>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</si>
  <si>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</si>
  <si>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</si>
  <si>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</si>
  <si>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</si>
  <si>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</si>
  <si>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</si>
  <si>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</si>
  <si>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</si>
  <si>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</si>
  <si>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</si>
  <si>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</si>
  <si>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</si>
  <si>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</si>
  <si>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</si>
  <si>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</si>
  <si>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</si>
  <si>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</si>
  <si>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</si>
  <si>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</si>
  <si>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</si>
  <si>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</si>
  <si>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</si>
  <si>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</si>
  <si>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</si>
  <si>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</si>
  <si>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</si>
  <si>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</si>
  <si>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</si>
  <si>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</si>
  <si>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</si>
  <si>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</si>
  <si>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</si>
  <si>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</si>
  <si>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</si>
  <si>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</si>
  <si>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</si>
  <si>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</si>
  <si>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</si>
  <si>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</si>
  <si>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</si>
  <si>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</si>
  <si>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</si>
  <si>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</si>
  <si>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</si>
  <si>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</si>
  <si>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</si>
  <si>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</si>
  <si>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</si>
  <si>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</si>
  <si>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</si>
  <si>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</si>
  <si>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</si>
  <si>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</si>
  <si>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</si>
  <si>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</si>
  <si>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</si>
  <si>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</si>
  <si>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</si>
  <si>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</si>
  <si>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</si>
  <si>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</si>
  <si>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</si>
  <si>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</si>
  <si>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</si>
  <si>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</si>
  <si>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</si>
  <si>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</si>
  <si>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</si>
  <si>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</si>
  <si>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</si>
  <si>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</si>
  <si>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</si>
  <si>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</si>
  <si>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</si>
  <si>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</si>
  <si>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</si>
  <si>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</si>
  <si>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</si>
  <si>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</si>
  <si>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</si>
  <si>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</si>
  <si>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</si>
  <si>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</si>
  <si>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</si>
  <si>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</si>
  <si>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</si>
  <si>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</si>
  <si>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</si>
  <si>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</si>
  <si>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</si>
  <si>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</si>
  <si>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</si>
  <si>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</si>
  <si>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</si>
  <si>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</si>
  <si>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</si>
  <si>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</si>
  <si>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</si>
  <si>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</si>
  <si>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</si>
  <si>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</si>
  <si>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</si>
  <si>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</si>
  <si>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</si>
  <si>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</si>
  <si>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</si>
  <si>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</si>
  <si>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</si>
  <si>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</si>
  <si>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</si>
  <si>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</si>
  <si>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</si>
  <si>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</si>
  <si>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</si>
  <si>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</si>
  <si>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</si>
  <si>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</si>
  <si>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</si>
  <si>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</si>
  <si>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</si>
  <si>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</si>
  <si>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</si>
  <si>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</si>
  <si>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</si>
  <si>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</si>
  <si>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</si>
  <si>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</si>
  <si>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</si>
  <si>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</si>
  <si>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</si>
  <si>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</si>
  <si>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</si>
  <si>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</si>
  <si>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</si>
  <si>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</si>
  <si>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</si>
  <si>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</si>
  <si>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</si>
  <si>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</si>
  <si>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</si>
  <si>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</si>
  <si>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</si>
  <si>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</si>
  <si>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</si>
  <si>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</si>
  <si>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</si>
  <si>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</si>
  <si>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</si>
  <si>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</si>
  <si>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</si>
  <si>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</si>
  <si>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</si>
  <si>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</si>
  <si>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</si>
  <si>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</si>
  <si>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</si>
  <si>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</si>
  <si>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</si>
  <si>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</si>
  <si>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</si>
  <si>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</si>
  <si>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</si>
  <si>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</si>
  <si>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</si>
  <si>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</si>
  <si>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</si>
  <si>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</si>
  <si>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</si>
  <si>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</si>
  <si>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</si>
  <si>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</si>
  <si>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</si>
  <si>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</si>
  <si>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</si>
  <si>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</si>
  <si>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</si>
  <si>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</si>
  <si>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</si>
  <si>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</si>
  <si>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</si>
  <si>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</si>
  <si>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</si>
  <si>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</si>
  <si>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</si>
  <si>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</si>
  <si>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</si>
  <si>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</si>
  <si>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</si>
  <si>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</si>
  <si>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</si>
  <si>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</si>
  <si>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</si>
  <si>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</si>
  <si>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</si>
  <si>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</si>
  <si>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</si>
  <si>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</si>
  <si>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</si>
  <si>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</si>
  <si>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</si>
  <si>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</si>
  <si>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</si>
  <si>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</si>
  <si>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</si>
  <si>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</si>
  <si>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</si>
  <si>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</si>
  <si>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</si>
  <si>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</si>
  <si>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</si>
  <si>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</si>
  <si>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</si>
  <si>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</si>
  <si>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</si>
  <si>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</si>
  <si>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</si>
  <si>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</si>
  <si>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</si>
  <si>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</si>
  <si>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</si>
  <si>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</si>
  <si>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</si>
  <si>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</si>
  <si>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</si>
  <si>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</si>
  <si>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</si>
  <si>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</si>
  <si>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</si>
  <si>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</si>
  <si>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</si>
  <si>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</si>
  <si>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</si>
  <si>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</si>
  <si>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</si>
  <si>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</si>
  <si>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</si>
  <si>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</si>
  <si>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</si>
  <si>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</si>
  <si>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</si>
  <si>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</si>
  <si>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</si>
  <si>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</si>
  <si>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</si>
  <si>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</si>
  <si>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</si>
  <si>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</si>
  <si>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</si>
  <si>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</si>
  <si>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</si>
  <si>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</si>
  <si>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</si>
  <si>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</si>
  <si>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</si>
  <si>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</si>
  <si>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</si>
  <si>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</si>
  <si>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</si>
  <si>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</si>
  <si>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</si>
  <si>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</si>
  <si>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</si>
  <si>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</si>
  <si>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</si>
  <si>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</si>
  <si>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</si>
  <si>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</si>
  <si>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</si>
  <si>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</si>
  <si>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</si>
  <si>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</si>
  <si>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</si>
  <si>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</si>
  <si>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</si>
  <si>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</si>
  <si>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</si>
  <si>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</si>
  <si>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</si>
  <si>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</si>
  <si>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</si>
  <si>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</si>
  <si>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</si>
  <si>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</si>
  <si>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</si>
  <si>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</si>
  <si>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</si>
  <si>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</si>
  <si>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</si>
  <si>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</si>
  <si>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</si>
  <si>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</si>
  <si>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</si>
  <si>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</si>
  <si>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</si>
  <si>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</si>
  <si>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</si>
  <si>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</si>
  <si>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</si>
  <si>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</si>
  <si>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</si>
  <si>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</si>
  <si>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</si>
  <si>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</si>
  <si>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</si>
  <si>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</si>
  <si>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</si>
  <si>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</si>
  <si>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</si>
  <si>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</si>
  <si>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</si>
  <si>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</si>
  <si>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</si>
  <si>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</si>
  <si>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</si>
  <si>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</si>
  <si>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</si>
  <si>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</si>
  <si>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</si>
  <si>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</si>
  <si>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</si>
  <si>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</si>
  <si>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</si>
  <si>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</si>
  <si>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</si>
  <si>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</si>
  <si>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</si>
  <si>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</si>
  <si>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</si>
  <si>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</si>
  <si>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</si>
  <si>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</si>
  <si>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</si>
  <si>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</si>
  <si>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</si>
  <si>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</si>
  <si>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</si>
  <si>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</si>
  <si>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</si>
  <si>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</si>
  <si>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</si>
  <si>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</si>
  <si>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</si>
  <si>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</si>
  <si>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</si>
  <si>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</si>
  <si>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</si>
  <si>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</si>
  <si>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</si>
  <si>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</si>
  <si>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</si>
  <si>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</si>
  <si>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dqrb0028</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</si>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</sst>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307.07904328703444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45970.027469212961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45970.027469212961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45970.027469212961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45970.027469212961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45970.027469212961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45970.027469212961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45970.027469212961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45970.027469212961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45970.027469212961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45970.027469212961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45970.027469212961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45970.027469212961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45970.027469212961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45970.027469212961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45970.027469212961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45970.027469212961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45970.027469212961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45970.027469212961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45970.027469212961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45970.027469212961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45970.027469212961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45970.027469212961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45970.027469212961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45970.027469212961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45970.027469212961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45970.027469212961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45970.027469212961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45970.027469212961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45970.027469212961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45970.027469212961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45970.027469212961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45970.027469212961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45970.027469212961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45970.027469212961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45970.027469212961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45970.027469212961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45970.027469212961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45970.027469212961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45970.027469212961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45970.027469212961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45970.027469212961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45970.027469212961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45970.027469212961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45970.027469212961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45970.027469212961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45970.027469212961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45970.027469212961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45970.027469212961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45970.027469212961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45970.027469212961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45970.027469212961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45970.027469212961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45970.027469212961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45970.027469212961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45970.027469212961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45970.027469212961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45970.027469212961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45970.027469212961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45970.027469212961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45970.027469212961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45970.027469212961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45970.027469212961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45970.027469212961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45970.027469212961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45970.027469212961</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45970.027469212961</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145.0276312499991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39105</v>
      </c>
      <c r="E4" s="103"/>
      <c r="F4" s="104"/>
      <c r="G4" s="105">
        <f t="shared" ca="1" si="0"/>
        <v>45970.027469212961</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45970.027469212961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45970.027469212961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45970.027469212961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45970.027469212961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45970.027469212961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45970.027469212961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45970.027469212961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45970.027469212961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45970.027469212961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45970.027469212961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45970.027469212961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45970.027469212961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45970.027469212961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45970.027469212961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45970.027469212961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45970.027469212961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45970.027469212961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45970.027469212961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45970.027469212961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45970.027469212961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45970.027469212961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45970.027469212961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45970.027469212961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45970.027469212961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45970.027469212961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45970.027469212961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45970.027469212961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45970.027469212961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45970.027469212961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45970.027469212961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45970.027469212961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45970.027469212961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45970.027469212961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45970.027469212961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45970.027469212961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45970.027469212961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45970.027469212961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45970.027469212961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45970.027469212961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45970.027469212961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45970.027469212961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45970.027469212961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45970.027469212961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45970.027469212961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45970.027469212961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45970.027469212961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45970.027469212961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45970.027469212961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45970.027469212961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45970.027469212961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45970.027469212961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45970.027469212961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45970.027469212961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45970.027469212961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45970.027469212961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45970.027469212961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45970.027469212961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45970.027469212961</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45970.027469212961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45970.027469212961</v>
      </c>
      <c r="H3" s="22" t="s">
        <v>39106</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45970.027469212961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45970.027469212961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45970.027469212961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45970.027469212961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45970.027469212961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45970.027469212961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45970.027469212961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45970.027469212961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45970.027469212961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45970.027469212961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45970.027469212961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45970.027469212961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45970.027469212961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45970.027469212961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45970.027469212961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45970.027469212961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45970.027469212961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45970.027469212961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45970.027469212961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45970.027469212961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45970.027469212961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45970.027469212961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45970.027469212961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45970.027469212961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45970.027469212961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45970.027469212961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45970.027469212961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45970.027469212961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45970.027469212961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45970.027469212961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45970.027469212961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45970.027469212961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45970.027469212961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45970.027469212961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45970.027469212961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45970.027469212961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45970.027469212961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45970.027469212961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45970.027469212961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45970.027469212961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45970.027469212961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45970.027469212961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45970.027469212961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45970.027469212961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45970.027469212961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45970.027469212961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45970.027469212961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45970.027469212961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45970.027469212961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45970.027469212961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45970.027469212961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45970.027469212961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45970.027469212961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45970.027469212961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45970.027469212961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45970.027469212961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45970.027469212961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45970.027469212961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45970.027469212961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45970.027469212961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45970.027469212961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45970.027469212961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45970.027469212961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45970.027469212961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45970.027469212961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45970.027469212961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45970.027469212961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45970.027469212961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45970.027469212961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45970.027469212961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45970.027469212961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45970.027469212961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45970.027469212961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45970.027469212961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45970.027469212961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45970.027469212961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45970.027469212961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45970.027469212961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45970.027469212961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45970.027469212961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45970.027469212961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45970.027469212961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45970.027469212961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45970.027469212961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45970.027469212961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45970.027469212961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45970.027469212961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45970.027469212961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45970.027469212961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45970.027469212961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45970.027469212961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45970.027469212961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45970.027469212961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45970.027469212961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45970.027469212961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45970.027469212961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45970.027469212961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45970.027469212961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45970.027469212961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45970.027469212961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45970.027469212961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45970.027469212961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45970.027469212961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45970.027469212961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45970.027469212961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45970.027469212961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45970.027469212961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45970.027469212961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45970.027469212961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45970.027469212961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45970.027469212961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45970.027469212961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45970.027469212961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45970.027469212961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45970.027469212961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45970.027469212961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45970.027469212961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45970.027469212961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45970.027469212961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45970.027469212961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45970.027469212961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45970.027469212961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45970.027469212961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45970.027469212961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45970.027469212961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45970.027469212961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45970.027469212961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45970.027469212961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45970.027469212961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45970.027469212961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45970.027469212961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45970.027469212961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45970.027469212961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45970.027469212961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45970.027469212961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45970.027469212961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45970.027469212961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45970.027469212961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45970.027469212961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45970.027469212961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45970.027469212961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45970.027469212961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45970.027469212961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45970.027469212961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45970.027469212961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45970.027469212961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45970.027469212961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45970.027469212961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45970.027469212961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45970.027469212961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45970.027469212961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45970.027469212961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45970.027469212961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45970.027469212961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45970.027469212961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45970.027469212961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45970.027469212961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45970.027469212961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45970.027469212961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45970.027469212961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45970.027469212961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45970.027469212961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45970.027469212961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45970.027469212961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45970.027469212961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45970.027469212961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45970.027469212961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45970.027469212961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45970.027469212961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45970.027469212961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45970.027469212961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45970.027469212961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45970.027469212961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45970.027469212961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45970.027469212961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45970.027469212961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45970.027469212961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45970.027469212961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45970.027469212961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45970.027469212961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45970.027469212961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45970.027469212961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45970.027469212961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45970.027469212961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45970.027469212961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45970.027469212961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45970.027469212961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45970.027469212961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45970.027469212961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45970.027469212961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45970.027469212961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45970.027469212961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45970.027469212961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45970.027469212961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45970.027469212961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45970.027469212961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45970.027469212961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45970.027469212961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45970.027469212961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45970.027469212961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45970.027469212961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45970.027469212961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45970.027469212961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45970.027469212961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45970.027469212961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45970.027469212961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45970.027469212961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45970.027469212961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45970.027469212961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45970.027469212961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45970.027469212961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45970.027469212961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45970.027469212961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45970.027469212961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45970.027469212961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45970.027469212961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45970.027469212961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45970.027469212961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45970.027469212961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45970.027469212961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45970.027469212961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45970.027469212961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45970.027469212961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45970.027469212961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45970.027469212961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45970.027469212961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45970.027469212961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45970.027469212961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45970.027469212961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45970.027469212961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45970.027469212961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45970.027469212961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45970.027469212961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45970.027469212961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45970.027469212961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45970.027469212961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45970.027469212961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45970.027469212961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45970.027469212961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45970.027469212961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45970.027469212961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45970.027469212961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45970.027469212961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45970.027469212961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45970.027469212961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45970.027469212961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45970.027469212961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45970.027469212961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45970.027469212961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45970.027469212961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45970.027469212961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45970.027469212961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45970.027469212961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45970.027469212961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45970.027469212961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45970.027469212961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45970.027469212961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45970.027469212961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45970.027469212961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45970.027469212961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45970.027469212961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45970.027469212961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45970.027469212961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45970.027469212961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45970.027469212961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45970.027469212961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45970.027469212961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45970.027469212961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45970.027469212961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45970.027469212961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45970.027469212961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45970.027469212961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45970.027469212961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45970.027469212961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45970.027469212961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45970.027469212961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45970.027469212961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45970.027469212961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45970.027469212961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45970.027469212961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45970.027469212961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45970.027469212961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45970.027469212961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45970.027469212961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45970.027469212961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45970.027469212961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45970.027469212961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45970.027469212961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45970.027469212961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45970.027469212961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45970.027469212961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45970.027469212961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45970.027469212961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45970.027469212961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45970.027469212961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45970.027469212961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45970.027469212961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45970.027469212961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45970.027469212961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45970.027469212961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45970.027469212961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45970.027469212961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45970.027469212961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45970.027469212961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45970.027469212961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45970.027469212961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45970.027469212961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45970.027469212961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45970.027469212961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45970.027469212961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45970.027469212961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45970.027469212961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45970.027469212961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45970.027469212961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45970.027469212961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45970.027469212961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45970.027469212961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45970.027469212961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45970.027469212961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45970.027469212961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45970.027469212961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45970.027469212961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45970.027469212961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45970.027469212961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45970.027469212961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45970.027469212961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45970.027469212961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45970.027469212961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45970.027469212961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45970.027469212961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45970.027469212961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45970.027469212961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45970.027469212961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45970.027469212961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45970.027469212961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45970.027469212961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45970.027469212961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45970.027469212961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45970.027469212961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45970.027469212961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45970.027469212961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45970.027469212961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45970.027469212961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45970.027469212961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45970.027469212961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45970.027469212961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45970.027469212961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45970.027469212961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45970.027469212961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45970.027469212961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45970.027469212961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45970.027469212961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45970.027469212961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45970.027469212961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45970.027469212961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45970.027469212961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45970.027469212961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45970.027469212961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45970.027469212961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45970.027469212961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45970.027469212961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45970.027469212961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45970.027469212961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45970.027469212961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45970.027469212961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45970.027469212961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45970.027469212961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45970.027469212961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45970.027469212961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45970.027469212961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45970.027469212961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45970.027469212961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45970.027469212961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45970.027469212961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45970.027469212961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45970.027469212961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45970.027469212961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45970.027469212961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45970.027469212961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45970.027469212961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45970.027469212961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45970.027469212961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45970.027469212961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45970.027469212961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45970.027469212961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45970.027469212961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45970.027469212961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45970.027469212961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45970.027469212961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45970.027469212961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45970.027469212961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45970.027469212961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45970.027469212961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45970.027469212961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45970.027469212961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45970.027469212961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45970.027469212961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45970.027469212961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45970.027469212961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45970.027469212961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45970.027469212961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45970.027469212961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45970.027469212961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45970.027469212961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45970.027469212961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45970.027469212961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45970.027469212961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45970.027469212961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45970.027469212961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45970.027469212961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45970.027469212961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45970.027469212961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45970.027469212961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45970.027469212961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45970.027469212961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45970.027469212961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45970.027469212961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45970.027469212961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45970.027469212961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45970.027469212961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45970.027469212961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45970.027469212961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45970.027469212961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45970.027469212961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45970.027469212961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45970.027469212961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45970.027469212961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45970.027469212961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45970.027469212961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45970.027469212961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45970.027469212961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45970.027469212961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45970.027469212961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45970.027469212961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45970.027469212961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45970.027469212961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45970.027469212961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45970.027469212961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45970.027469212961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45970.027469212961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45970.027469212961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45970.027469212961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45970.027469212961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45970.027469212961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45970.027469212961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45970.027469212961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45970.027469212961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45970.027469212961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45970.027469212961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45970.027469212961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45970.027469212961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45970.027469212961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45970.027469212961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45970.027469212961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45970.027469212961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45970.027469212961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45970.027469212961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45970.027469212961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45970.027469212961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45970.027469212961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45970.027469212961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45970.027469212961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45970.027469212961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45970.027469212961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45970.027469212961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45970.027469212961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45970.027469212961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45970.027469212961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45970.027469212961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45970.027469212961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45970.027469212961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45970.027469212961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45970.027469212961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45970.027469212961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45970.027469212961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45970.027469212961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45970.027469212961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45970.027469212961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45970.027469212961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45970.027469212961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45970.027469212961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45970.027469212961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45970.027469212961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45970.027469212961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45970.027469212961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45970.027469212961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45970.027469212961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45970.027469212961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45970.027469212961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45970.027469212961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45970.027469212961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45970.027469212961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45970.027469212961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45970.027469212961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45970.027469212961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45970.027469212961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45970.027469212961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45970.027469212961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45970.027469212961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45970.027469212961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45970.027469212961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45970.027469212961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45970.027469212961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45970.027469212961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45970.027469212961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45970.027469212961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45970.027469212961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45970.027469212961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45970.027469212961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45970.027469212961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45970.027469212961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45970.027469212961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45970.027469212961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45970.027469212961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45970.027469212961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45970.027469212961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45970.027469212961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45970.027469212961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45970.027469212961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45970.027469212961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45970.027469212961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45970.027469212961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45970.027469212961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45970.027469212961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45970.027469212961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45970.027469212961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45970.027469212961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45970.027469212961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45970.027469212961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45970.027469212961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45970.027469212961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45970.027469212961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45970.027469212961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45970.027469212961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45970.027469212961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45970.027469212961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45970.027469212961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45970.027469212961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45970.027469212961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45970.027469212961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45970.027469212961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45970.027469212961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45970.027469212961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45970.027469212961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45970.027469212961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45970.027469212961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45970.027469212961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45970.027469212961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45970.027469212961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45970.027469212961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45970.027469212961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45970.027469212961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45970.027469212961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45970.027469212961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45970.027469212961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45970.027469212961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45970.027469212961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45970.027469212961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45970.027469212961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45970.027469212961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45970.027469212961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45970.027469212961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45970.027469212961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45970.027469212961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45970.027469212961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45970.027469212961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45970.027469212961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45970.027469212961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45970.027469212961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45970.027469212961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45970.027469212961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45970.027469212961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45970.027469212961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45970.027469212961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45970.027469212961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45970.027469212961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45970.027469212961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45970.027469212961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45970.027469212961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45970.027469212961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45970.027469212961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45970.027469212961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45970.027469212961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45970.027469212961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45970.027469212961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45970.027469212961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45970.027469212961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45970.027469212961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45970.027469212961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45970.027469212961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45970.027469212961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45970.027469212961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45970.027469212961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45970.027469212961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45970.027469212961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45970.027469212961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45970.027469212961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45970.027469212961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45970.027469212961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45970.027469212961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45970.027469212961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45970.027469212961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45970.027469212961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45970.027469212961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45970.027469212961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45970.027469212961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45970.027469212961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45970.027469212961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45970.027469212961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45970.027469212961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45970.027469212961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45970.027469212961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45970.027469212961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45970.027469212961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45970.027469212961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45970.027469212961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45970.027469212961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45970.027469212961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45970.027469212961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45970.027469212961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45970.027469212961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45970.027469212961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45970.027469212961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45970.027469212961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45970.027469212961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45970.027469212961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45970.027469212961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45970.027469212961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45970.027469212961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45970.027469212961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45970.027469212961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45970.027469212961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45970.027469212961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45970.027469212961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45970.027469212961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45970.027469212961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45970.027469212961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45970.027469212961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45970.027469212961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45970.027469212961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45970.027469212961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45970.027469212961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45970.027469212961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45970.027469212961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45970.027469212961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45970.027469212961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45970.027469212961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45970.027469212961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45970.027469212961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45970.027469212961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45970.027469212961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45970.027469212961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45970.027469212961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45970.027469212961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45970.027469212961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45970.027469212961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45970.027469212961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45970.027469212961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45970.027469212961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45970.027469212961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45970.027469212961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45970.027469212961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45970.027469212961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45970.027469212961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45970.027469212961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45970.027469212961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45970.027469212961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45970.027469212961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45970.027469212961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45970.027469212961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45970.027469212961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45970.027469212961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45970.027469212961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45970.027469212961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45970.027469212961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45970.027469212961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45970.027469212961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45970.027469212961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45970.027469212961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45970.027469212961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45970.027469212961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45970.027469212961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45970.027469212961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45970.027469212961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45970.027469212961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45970.027469212961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45970.027469212961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45970.027469212961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45970.027469212961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45970.027469212961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45970.027469212961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45970.027469212961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45970.027469212961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45970.027469212961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45970.027469212961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45970.027469212961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45970.027469212961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45970.027469212961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45970.027469212961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45970.027469212961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45970.027469212961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45970.027469212961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45970.027469212961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45970.027469212961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45970.027469212961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45970.027469212961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45970.027469212961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45970.027469212961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45970.027469212961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45970.027469212961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45970.027469212961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45970.027469212961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45970.027469212961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45970.027469212961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45970.027469212961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45970.027469212961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45970.027469212961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45970.027469212961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45970.027469212961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45970.027469212961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45970.027469212961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45970.027469212961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45970.027469212961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45970.027469212961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45970.027469212961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45970.027469212961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45970.027469212961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45970.027469212961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45970.027469212961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45970.027469212961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45970.027469212961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45970.027469212961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45970.027469212961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45970.027469212961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45970.027469212961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45970.027469212961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45970.027469212961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45970.027469212961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45970.027469212961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45970.027469212961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45970.027469212961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45970.027469212961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45970.027469212961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45970.027469212961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45970.027469212961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45970.027469212961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45970.027469212961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45970.027469212961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45970.027469212961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45970.027469212961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45970.027469212961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45970.027469212961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45970.027469212961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45970.027469212961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45970.027469212961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45970.027469212961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45970.027469212961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45970.027469212961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45970.027469212961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45970.027469212961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45970.027469212961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45970.027469212961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45970.027469212961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45970.027469212961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45970.027469212961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45970.027469212961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45970.027469212961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45970.027469212961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45970.027469212961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45970.027469212961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45970.027469212961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45970.027469212961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45970.027469212961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45970.027469212961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45970.027469212961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45970.027469212961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45970.027469212961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45970.027469212961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45970.027469212961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45970.027469212961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45970.027469212961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45970.027469212961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45970.027469212961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45970.027469212961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45970.027469212961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45970.027469212961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45970.027469212961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45970.027469212961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45970.027469212961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45970.027469212961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45970.027469212961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45970.027469212961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45970.027469212961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45970.027469212961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45970.027469212961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45970.027469212961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45970.027469212961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45970.027469212961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45970.027469212961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45970.027469212961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45970.027469212961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45970.027469212961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45970.027469212961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45970.027469212961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45970.027469212961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45970.027469212961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45970.027469212961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45970.027469212961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45970.027469212961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45970.027469212961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45970.027469212961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45970.027469212961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45970.027469212961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45970.027469212961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45970.027469212961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45970.027469212961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45970.027469212961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45970.027469212961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45970.027469212961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45970.027469212961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45970.027469212961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45970.027469212961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45970.027469212961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45970.027469212961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45970.027469212961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45970.027469212961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45970.027469212961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45970.027469212961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45970.027469212961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45970.027469212961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45970.027469212961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45970.027469212961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45970.027469212961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45970.027469212961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45970.027469212961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45970.027469212961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45970.027469212961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45970.027469212961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45970.027469212961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45970.027469212961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45970.027469212961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45970.027469212961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45970.027469212961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45970.027469212961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45970.027469212961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45970.027469212961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45970.027469212961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45970.027469212961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45970.027469212961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45970.027469212961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45970.027469212961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45970.027469212961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45970.027469212961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45970.027469212961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45970.027469212961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45970.027469212961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45970.027469212961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45970.027469212961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45970.027469212961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45970.027469212961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45970.027469212961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45970.027469212961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45970.027469212961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45970.027469212961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45970.027469212961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45970.027469212961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45970.027469212961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45970.027469212961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45970.027469212961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45970.027469212961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45970.027469212961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45970.027469212961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45970.027469212961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45970.027469212961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45970.027469212961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45970.027469212961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45970.027469212961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45970.027469212961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45970.027469212961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45970.027469212961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45970.027469212961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45970.027469212961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45970.027469212961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45970.027469212961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45970.027469212961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45970.027469212961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45970.027469212961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45970.027469212961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45970.027469212961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45970.027469212961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45970.027469212961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45970.027469212961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45970.027469212961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45970.027469212961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45970.027469212961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45970.027469212961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45970.027469212961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45970.027469212961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45970.027469212961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45970.027469212961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45970.027469212961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45970.027469212961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45970.027469212961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45970.027469212961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45970.027469212961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45970.027469212961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45970.027469212961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45970.027469212961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45970.027469212961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45970.027469212961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45970.027469212961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45970.027469212961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45970.027469212961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45970.027469212961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45970.027469212961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45970.027469212961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45970.027469212961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45970.027469212961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45970.027469212961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45970.027469212961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45970.027469212961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45970.027469212961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45970.027469212961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45970.027469212961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45970.027469212961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45970.027469212961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45970.027469212961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45970.027469212961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45970.027469212961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45970.027469212961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45970.027469212961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45970.027469212961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45970.027469212961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45970.027469212961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45970.027469212961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45970.027469212961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45970.027469212961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45970.027469212961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45970.027469212961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45970.027469212961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45970.027469212961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45970.027469212961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45970.027469212961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45970.027469212961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45970.027469212961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45970.027469212961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45970.027469212961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45970.027469212961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45970.027469212961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45970.027469212961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45970.027469212961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45970.027469212961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45970.027469212961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45970.027469212961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45970.027469212961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45970.027469212961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45970.027469212961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45970.027469212961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45970.027469212961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45970.027469212961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45970.027469212961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45970.027469212961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45970.027469212961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45970.027469212961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45970.027469212961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45970.027469212961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45970.027469212961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45970.027469212961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45970.027469212961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45970.027469212961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45970.027469212961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45970.027469212961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45970.027469212961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45970.027469212961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45970.027469212961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45970.027469212961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45970.027469212961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45970.027469212961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45970.027469212961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45970.027469212961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45970.027469212961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45970.027469212961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45970.027469212961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45970.027469212961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45970.027469212961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45970.027469212961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45970.027469212961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45970.027469212961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45970.027469212961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45970.027469212961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45970.027469212961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45970.027469212961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45970.027469212961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45970.027469212961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45970.027469212961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45970.027469212961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45970.027469212961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45970.027469212961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45970.027469212961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45970.027469212961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45970.027469212961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45970.027469212961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45970.027469212961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45970.027469212961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45970.027469212961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45970.027469212961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45970.027469212961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45970.027469212961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45970.027469212961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45970.027469212961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45970.027469212961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45970.027469212961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45970.027469212961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45970.027469212961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45970.027469212961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45970.027469212961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45970.027469212961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45970.027469212961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45970.027469212961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45970.027469212961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45970.027469212961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45970.027469212961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45970.027469212961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45970.027469212961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45970.027469212961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45970.027469212961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45970.027469212961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45970.027469212961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45970.027469212961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45970.027469212961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45970.027469212961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45970.027469212961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45970.027469212961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45970.027469212961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45970.027469212961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45970.027469212961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45970.027469212961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45970.027469212961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45970.027469212961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45970.027469212961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45970.027469212961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45970.027469212961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45970.027469212961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45970.027469212961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45970.027469212961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45970.027469212961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45970.027469212961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45970.027469212961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45970.027469212961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45970.027469212961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45970.027469212961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4" ca="1" si="0">IFERROR(NOW()-F2,"")</f>
        <v>266.54675162036438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45969.912499999999</v>
      </c>
      <c r="G3" s="136">
        <f t="shared" ca="1" si="0"/>
        <v>0.11496921296202345</v>
      </c>
      <c r="H3" s="96">
        <v>45969.846932870372</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39112</v>
      </c>
      <c r="E4" s="95" t="s">
        <v>39021</v>
      </c>
      <c r="F4" s="96"/>
      <c r="G4" s="136">
        <f t="shared" ca="1" si="0"/>
        <v>45970.027469212961</v>
      </c>
      <c r="H4" s="96">
        <v>45969.976643518516</v>
      </c>
      <c r="I4" s="135" t="str">
        <f>IFERROR(VLOOKUP(D4,DB!A:F,6,0),"")</f>
        <v>Generator-SG</v>
      </c>
      <c r="J4" s="135" t="str">
        <f>IFERROR(VLOOKUP(D4,DB!A:G,7,0),"")</f>
        <v>Good</v>
      </c>
      <c r="K4" s="98" t="s">
        <v>39110</v>
      </c>
      <c r="L4" s="92" t="str">
        <f>IFERROR(VLOOKUP(D4,DB!A:I,9,0),"")</f>
        <v>Latis</v>
      </c>
    </row>
    <row r="5" spans="1:16" ht="15" customHeight="1">
      <c r="A5" s="135"/>
      <c r="B5" s="135" t="str">
        <f>IFERROR(VLOOKUP(D5,DB!A:K,11,0),"")</f>
        <v/>
      </c>
      <c r="C5" s="94"/>
      <c r="D5" s="92"/>
      <c r="E5" s="95"/>
      <c r="F5" s="96"/>
      <c r="G5" s="136">
        <f t="shared" ca="1" si="0"/>
        <v>45970.027469212961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45970.027469212961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45970.027469212961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45970.027469212961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45970.027469212961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45970.027469212961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45970.027469212961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45970.027469212961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45970.027469212961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45970.027469212961</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45970.027469212961</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45970.027469212961</v>
      </c>
      <c r="H16" s="96"/>
      <c r="I16" s="135"/>
      <c r="J16" s="135"/>
      <c r="K16" s="98"/>
      <c r="L16" s="92"/>
    </row>
    <row r="17" spans="1:12" ht="15" customHeight="1">
      <c r="A17" s="135"/>
      <c r="B17" s="135"/>
      <c r="C17" s="94"/>
      <c r="D17" s="92"/>
      <c r="E17" s="95"/>
      <c r="F17" s="96"/>
      <c r="G17" s="136">
        <f ca="1">IFERROR(NOW()-F17,"")</f>
        <v>45970.027469212961</v>
      </c>
      <c r="H17" s="96"/>
      <c r="I17" s="135"/>
      <c r="J17" s="135"/>
      <c r="K17" s="98"/>
      <c r="L17" s="92"/>
    </row>
    <row r="18" spans="1:12" ht="15" customHeight="1">
      <c r="A18" s="135"/>
      <c r="B18" s="135" t="str">
        <f>IFERROR(VLOOKUP(D18,DB!A:K,11,0),"")</f>
        <v/>
      </c>
      <c r="C18" s="94"/>
      <c r="D18" s="92"/>
      <c r="E18" s="95"/>
      <c r="F18" s="96"/>
      <c r="G18" s="136">
        <f t="shared" ca="1" si="1"/>
        <v>45970.027469212961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45970.027469212961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45970.027469212961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45970.027469212961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45970.027469212961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45970.027469212961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45970.027469212961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45970.027469212961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45970.027469212961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45970.027469212961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45970.027469212961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45970.027469212961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45970.027469212961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45970.027469212961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45970.027469212961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45970.027469212961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45970.027469212961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45970.027469212961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45970.027469212961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45970.027469212961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45970.027469212961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45970.027469212961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45970.027469212961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45970.027469212961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45970.027469212961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45970.027469212961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45970.027469212961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45970.027469212961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45970.027469212961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45970.027469212961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45970.027469212961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45970.027469212961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45970.027469212961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45970.027469212961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45970.027469212961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45970.027469212961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45970.027469212961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45970.027469212961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45970.027469212961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45970.027469212961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45970.027469212961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45970.027469212961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45970.027469212961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45970.027469212961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45970.027469212961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45970.027469212961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45970.027469212961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45970.027469212961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45970.027469212961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45970.027469212961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45970.027469212961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45970.027469212961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45970.027469212961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45970.027469212961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45970.027469212961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45970.027469212961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45970.027469212961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45970.027469212961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45970.027469212961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45970.027469212961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45970.027469212961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45970.027469212961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45970.027469212961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45970.027469212961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45970.027469212961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45970.027469212961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45970.027469212961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45970.027469212961</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78.195409027772257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43.838591898143932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21.366358101848164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45970.027469212961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45970.027469212961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45970.027469212961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45970.027469212961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45970.027469212961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45970.027469212961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45970.027469212961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45970.027469212961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45970.027469212961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45970.027469212961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45970.027469212961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45970.027469212961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45970.027469212961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45970.027469212961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45970.027469212961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45970.027469212961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45970.027469212961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45970.027469212961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45970.027469212961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45970.027469212961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45970.027469212961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45970.027469212961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45970.027469212961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45970.027469212961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45970.027469212961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45970.027469212961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45970.027469212961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45970.027469212961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45970.027469212961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45970.027469212961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45970.027469212961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45970.027469212961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45970.027469212961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45970.027469212961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45970.027469212961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45970.027469212961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45970.027469212961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45970.027469212961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45970.027469212961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45970.027469212961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45970.027469212961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45970.027469212961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45970.027469212961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45970.027469212961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45970.027469212961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45970.027469212961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45970.027469212961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45970.027469212961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45970.027469212961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45970.027469212961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45970.027469212961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45970.027469212961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45970.027469212961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45970.027469212961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45970.027469212961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45970.027469212961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45970.027469212961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45970.027469212961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45970.027469212961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45970.027469212961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45970.027469212961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45970.027469212961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45970.027469212961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45970.027469212961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45970.027469212961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45970.027469212961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45970.027469212961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45970.027469212961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45970.027469212961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45970.027469212961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45970.027469212961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45970.027469212961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45970.027469212961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45970.027469212961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45970.027469212961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45970.027469212961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45970.027469212961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45970.027469212961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45970.027469212961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45970.027469212961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45970.027469212961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45970.027469212961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45970.027469212961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45970.027469212961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45970.027469212961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45970.027469212961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45970.027469212961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45970.027469212961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45970.027469212961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45970.027469212961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45970.027469212961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45970.027469212961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45970.027469212961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45970.027469212961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45970.027469212961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45970.027469212961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45970.027469212961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45970.027469212961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45970.027469212961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45970.027469212961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45970.027469212961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45970.027469212961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45970.027469212961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45970.027469212961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45970.027469212961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45970.027469212961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45970.027469212961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45970.027469212961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45970.027469212961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45970.027469212961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45970.027469212961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45970.027469212961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45970.027469212961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45970.027469212961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45970.027469212961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45970.027469212961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45970.027469212961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45970.027469212961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45970.027469212961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45970.027469212961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45970.027469212961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45970.027469212961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45970.027469212961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45970.027469212961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45970.027469212961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45970.027469212961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45970.027469212961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45970.027469212961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45970.027469212961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45970.027469212961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45970.027469212961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45970.027469212961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45970.027469212961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45970.027469212961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45970.027469212961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45970.027469212961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45970.027469212961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45970.027469212961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45970.027469212961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45970.027469212961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45970.027469212961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45970.027469212961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45970.027469212961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45970.027469212961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45970.027469212961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45970.027469212961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45970.027469212961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45970.027469212961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45970.027469212961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45970.027469212961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45970.027469212961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45970.027469212961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45970.027469212961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45970.027469212961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45970.027469212961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45970.027469212961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45970.027469212961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45970.027469212961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45970.027469212961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45970.027469212961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45970.027469212961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45970.027469212961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45970.027469212961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45970.027469212961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45970.027469212961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45970.027469212961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45970.027469212961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45970.027469212961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45970.027469212961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45970.027469212961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45970.027469212961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45970.027469212961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45970.027469212961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45970.027469212961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45970.027469212961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45970.027469212961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45970.027469212961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45970.027469212961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45970.027469212961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45970.027469212961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45970.027469212961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45970.027469212961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45970.027469212961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45970.027469212961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45970.027469212961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45970.027469212961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45970.027469212961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45970.027469212961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45970.027469212961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45970.027469212961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45970.027469212961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45970.027469212961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45970.027469212961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45970.027469212961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45970.027469212961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45970.027469212961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45970.027469212961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45970.027469212961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45970.027469212961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45970.027469212961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45970.027469212961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45970.027469212961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45970.027469212961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45970.027469212961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45970.027469212961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45970.027469212961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45970.027469212961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45970.027469212961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45970.027469212961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45970.027469212961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45970.027469212961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45970.027469212961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45970.027469212961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45970.027469212961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45970.027469212961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45970.027469212961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45970.027469212961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45970.027469212961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45970.027469212961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45970.027469212961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45970.027469212961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45970.027469212961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45970.027469212961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45970.027469212961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45970.027469212961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45970.027469212961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45970.027469212961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45970.027469212961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45970.027469212961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45970.027469212961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45970.027469212961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45970.027469212961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45970.027469212961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45970.027469212961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45970.027469212961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45970.027469212961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45970.027469212961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45970.027469212961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45970.027469212961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45970.027469212961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45970.027469212961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45970.027469212961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45970.027469212961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45970.027469212961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45970.027469212961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45970.027469212961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45970.027469212961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45970.027469212961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45970.027469212961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45970.027469212961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45970.027469212961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45970.027469212961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45970.027469212961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45970.027469212961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45970.027469212961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45970.027469212961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45970.027469212961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45970.027469212961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45970.027469212961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45970.027469212961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45970.027469212961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45970.027469212961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45970.027469212961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45970.027469212961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45970.027469212961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45970.027469212961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45970.027469212961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45970.027469212961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45970.027469212961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45970.027469212961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45970.027469212961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45970.027469212961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45970.027469212961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45970.027469212961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45970.027469212961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45970.027469212961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45970.027469212961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45970.027469212961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45970.027469212961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45970.027469212961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45970.027469212961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45970.027469212961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45970.027469212961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45970.027469212961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45970.027469212961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45970.027469212961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45970.027469212961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45970.027469212961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45970.027469212961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45970.027469212961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45970.027469212961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45970.027469212961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45970.027469212961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45970.027469212961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45970.027469212961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45970.027469212961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45970.027469212961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45970.027469212961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45970.027469212961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45970.027469212961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45970.027469212961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45970.027469212961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45970.027469212961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45970.027469212961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45970.027469212961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45970.027469212961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45970.027469212961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45970.027469212961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45970.027469212961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45970.027469212961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45970.027469212961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45970.027469212961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45970.027469212961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45970.027469212961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45970.027469212961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45970.027469212961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45970.027469212961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45970.027469212961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45970.027469212961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45970.027469212961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45970.027469212961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45970.027469212961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45970.027469212961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45970.027469212961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45970.027469212961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45970.027469212961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45970.027469212961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45970.027469212961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45970.027469212961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45970.027469212961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45970.027469212961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45970.027469212961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45970.027469212961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45970.027469212961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45970.027469212961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45970.027469212961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45970.027469212961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45970.027469212961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45970.027469212961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45970.027469212961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45970.027469212961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45970.027469212961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45970.027469212961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45970.027469212961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45970.027469212961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45970.027469212961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45970.027469212961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45970.027469212961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45970.027469212961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45970.027469212961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45970.027469212961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45970.027469212961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45970.027469212961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45970.027469212961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45970.027469212961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45970.027469212961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45970.027469212961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45970.027469212961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45970.027469212961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45970.027469212961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45970.027469212961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45970.027469212961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45970.027469212961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45970.027469212961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45970.027469212961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45970.027469212961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45970.027469212961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45970.027469212961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45970.027469212961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45970.027469212961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45970.027469212961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45970.027469212961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45970.027469212961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45970.027469212961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45970.027469212961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45970.027469212961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45970.027469212961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45970.027469212961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45970.027469212961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45970.027469212961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45970.027469212961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45970.027469212961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45970.027469212961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45970.027469212961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45970.027469212961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45970.027469212961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45970.027469212961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45970.027469212961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45970.027469212961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45970.027469212961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45970.027469212961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45970.027469212961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45970.027469212961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45970.027469212961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45970.027469212961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45970.027469212961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45970.027469212961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45970.027469212961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45970.027469212961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45970.027469212961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45970.027469212961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45970.027469212961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45970.027469212961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45970.027469212961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45970.027469212961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45970.027469212961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45970.027469212961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45970.027469212961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45970.027469212961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45970.027469212961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45970.027469212961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45970.027469212961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45970.027469212961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45970.027469212961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45970.027469212961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45970.027469212961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45970.027469212961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45970.027469212961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45970.027469212961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45970.027469212961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45970.027469212961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45970.027469212961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45970.027469212961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45970.027469212961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45970.027469212961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45970.027469212961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45970.027469212961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45970.027469212961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45970.027469212961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45970.027469212961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45970.027469212961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45970.027469212961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45970.027469212961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45970.027469212961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45970.027469212961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45970.027469212961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45970.027469212961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45970.027469212961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45970.027469212961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45970.027469212961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45970.027469212961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45970.027469212961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45970.027469212961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45970.027469212961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