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066" documentId="13_ncr:1_{F6CB121F-512D-4AA6-A0C1-0FB36C537598}" xr6:coauthVersionLast="47" xr6:coauthVersionMax="47" xr10:uidLastSave="{1C710EC6-F238-4092-8FB6-2E847BE4B4BC}"/>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4" l="1"/>
  <c r="L6" i="4"/>
  <c r="L7" i="4"/>
  <c r="L8" i="4"/>
  <c r="L9" i="4"/>
  <c r="L10" i="4"/>
  <c r="L11" i="4"/>
  <c r="L12" i="4"/>
  <c r="L13" i="4"/>
  <c r="I5" i="4"/>
  <c r="J5" i="4"/>
  <c r="I6" i="4"/>
  <c r="J6" i="4"/>
  <c r="I7" i="4"/>
  <c r="J7" i="4"/>
  <c r="I8" i="4"/>
  <c r="J8" i="4"/>
  <c r="I9" i="4"/>
  <c r="J9" i="4"/>
  <c r="I10" i="4"/>
  <c r="J10" i="4"/>
  <c r="I11" i="4"/>
  <c r="J11" i="4"/>
  <c r="I12" i="4"/>
  <c r="J12" i="4"/>
  <c r="I13" i="4"/>
  <c r="J13" i="4"/>
  <c r="I14" i="4"/>
  <c r="J14" i="4"/>
  <c r="I15" i="4"/>
  <c r="J15"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J4"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I4"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<sst xmlns="http://schemas.openxmlformats.org/spreadsheetml/2006/main" count="179025" uniqueCount="39105">
  <si>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</si>
  <si>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</si>
  <si>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</si>
  <si>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</si>
  <si>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</si>
  <si>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</si>
  <si>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</si>
  <si>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</si>
  <si>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</si>
  <si>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</si>
  <si>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</si>
  <si>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</si>
  <si>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</si>
  <si>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</si>
  <si>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</si>
  <si>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</si>
  <si>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</si>
  <si>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</si>
  <si>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</si>
  <si>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</si>
  <si>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</si>
  <si>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</si>
  <si>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</si>
  <si>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</si>
  <si>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</si>
  <si>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</si>
  <si>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</si>
  <si>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</si>
  <si>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</si>
  <si>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</si>
  <si>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</si>
  <si>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</si>
  <si>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</si>
  <si>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</si>
  <si>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</si>
  <si>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</si>
  <si>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</si>
  <si>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</si>
  <si>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</si>
  <si>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</si>
  <si>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</si>
  <si>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</si>
  <si>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</si>
  <si>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</si>
  <si>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</si>
  <si>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</si>
  <si>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</si>
  <si>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</si>
  <si>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</si>
  <si>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</si>
  <si>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</si>
  <si>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</si>
  <si>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</si>
  <si>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</si>
  <si>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</si>
  <si>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</si>
  <si>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</si>
  <si>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</si>
  <si>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</si>
  <si>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</si>
  <si>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</si>
  <si>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</si>
  <si>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</si>
  <si>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</si>
  <si>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</si>
  <si>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</si>
  <si>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</si>
  <si>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</si>
  <si>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</si>
  <si>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</si>
  <si>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</si>
  <si>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</si>
  <si>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</si>
  <si>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</si>
  <si>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</si>
  <si>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</si>
  <si>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</si>
  <si>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</si>
  <si>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</si>
  <si>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</si>
  <si>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</si>
  <si>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</si>
  <si>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</si>
  <si>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</si>
  <si>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</si>
  <si>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</si>
  <si>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</si>
  <si>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</si>
  <si>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</si>
  <si>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</si>
  <si>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</si>
  <si>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</si>
  <si>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</si>
  <si>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</si>
  <si>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</si>
  <si>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</si>
  <si>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</si>
  <si>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</si>
  <si>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</si>
  <si>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</si>
  <si>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</si>
  <si>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</si>
  <si>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</si>
  <si>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</si>
  <si>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</si>
  <si>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</si>
  <si>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</si>
  <si>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</si>
  <si>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</si>
  <si>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</si>
  <si>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</si>
  <si>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</si>
  <si>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</si>
  <si>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</si>
  <si>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</si>
  <si>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</si>
  <si>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</si>
  <si>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</si>
  <si>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</si>
  <si>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</si>
  <si>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</si>
  <si>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</si>
  <si>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</si>
  <si>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</si>
  <si>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</si>
  <si>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</si>
  <si>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</si>
  <si>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</si>
  <si>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</si>
  <si>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</si>
  <si>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</si>
  <si>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</si>
  <si>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</si>
  <si>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</si>
  <si>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</si>
  <si>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</si>
  <si>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</si>
  <si>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</si>
  <si>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</si>
  <si>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</si>
  <si>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</si>
  <si>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</si>
  <si>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</si>
  <si>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</si>
  <si>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</si>
  <si>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</si>
  <si>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</si>
  <si>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</si>
  <si>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</si>
  <si>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</si>
  <si>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</si>
  <si>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</si>
  <si>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</si>
  <si>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</si>
  <si>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</si>
  <si>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</si>
  <si>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</si>
  <si>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</si>
  <si>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</si>
  <si>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</si>
  <si>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</si>
  <si>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</si>
  <si>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</si>
  <si>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</si>
  <si>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</si>
  <si>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</si>
  <si>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</si>
  <si>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</si>
  <si>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</si>
  <si>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</si>
  <si>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</si>
  <si>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</si>
  <si>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</si>
  <si>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</si>
  <si>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</si>
  <si>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</si>
  <si>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</si>
  <si>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</si>
  <si>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</si>
  <si>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</si>
  <si>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</si>
  <si>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</si>
  <si>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</si>
  <si>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</si>
  <si>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</si>
  <si>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</si>
  <si>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</si>
  <si>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</si>
  <si>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</si>
  <si>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</si>
  <si>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</si>
  <si>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</si>
  <si>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</si>
  <si>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</si>
  <si>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</si>
  <si>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</si>
  <si>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</si>
  <si>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</si>
  <si>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</si>
  <si>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</si>
  <si>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</si>
  <si>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</si>
  <si>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</si>
  <si>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</si>
  <si>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</si>
  <si>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</si>
  <si>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</si>
  <si>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</si>
  <si>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</si>
  <si>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</si>
  <si>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</si>
  <si>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</si>
  <si>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</si>
  <si>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</si>
  <si>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</si>
  <si>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</si>
  <si>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</si>
  <si>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</si>
  <si>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</si>
  <si>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</si>
  <si>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</si>
  <si>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</si>
  <si>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</si>
  <si>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</si>
  <si>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</si>
  <si>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</si>
  <si>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</si>
  <si>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</si>
  <si>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</si>
  <si>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</si>
  <si>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</si>
  <si>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</si>
  <si>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</si>
  <si>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</si>
  <si>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</si>
  <si>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</si>
  <si>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</si>
  <si>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</si>
  <si>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</si>
  <si>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</si>
  <si>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</si>
  <si>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</si>
  <si>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</si>
  <si>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</si>
  <si>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</si>
  <si>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</si>
  <si>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</si>
  <si>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</si>
  <si>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</si>
  <si>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</si>
  <si>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</si>
  <si>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</si>
  <si>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</si>
  <si>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</si>
  <si>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</si>
  <si>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</si>
  <si>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</si>
  <si>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</si>
  <si>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</si>
  <si>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</si>
  <si>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</si>
  <si>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</si>
  <si>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</si>
  <si>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</si>
  <si>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</si>
  <si>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</si>
  <si>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</si>
  <si>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</si>
  <si>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</si>
  <si>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</si>
  <si>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</si>
  <si>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</si>
  <si>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</si>
  <si>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</si>
  <si>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</si>
  <si>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</si>
  <si>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</si>
  <si>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</si>
  <si>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</si>
  <si>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</si>
  <si>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</si>
  <si>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</si>
  <si>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</si>
  <si>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</si>
  <si>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</si>
  <si>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</si>
  <si>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</si>
  <si>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</si>
  <si>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</si>
  <si>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</si>
  <si>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</si>
  <si>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</si>
  <si>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</si>
  <si>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</si>
  <si>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</si>
  <si>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</si>
  <si>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</si>
  <si>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</si>
  <si>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</si>
  <si>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</si>
  <si>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</si>
  <si>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</si>
  <si>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</si>
  <si>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</si>
  <si>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</si>
  <si>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</si>
  <si>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</si>
  <si>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</si>
  <si>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</si>
  <si>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</si>
  <si>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</si>
  <si>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</si>
  <si>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</si>
  <si>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</si>
  <si>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</si>
  <si>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</si>
  <si>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</si>
  <si>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</si>
  <si>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</si>
  <si>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</si>
  <si>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</si>
  <si>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</si>
  <si>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</si>
  <si>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</si>
  <si>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</si>
  <si>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</si>
  <si>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</si>
  <si>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</si>
  <si>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</si>
  <si>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</si>
  <si>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</si>
  <si>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</si>
  <si>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</si>
  <si>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</si>
  <si>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</si>
  <si>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</si>
  <si>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</si>
  <si>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</si>
  <si>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</si>
  <si>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</si>
  <si>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</si>
  <si>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</si>
  <si>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</si>
  <si>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</si>
  <si>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</si>
  <si>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</si>
  <si>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</si>
  <si>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</si>
  <si>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</si>
  <si>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</si>
  <si>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</si>
  <si>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</si>
  <si>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</si>
  <si>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</si>
  <si>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</si>
  <si>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</si>
  <si>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</si>
  <si>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</si>
  <si>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</si>
  <si>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</si>
  <si>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</si>
  <si>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</si>
  <si>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</si>
  <si>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</si>
  <si>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</si>
  <si>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</si>
  <si>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</si>
  <si>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</si>
  <si>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</si>
  <si>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</si>
  <si>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</si>
  <si>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</si>
  <si>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</si>
  <si>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</si>
  <si>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</si>
  <si>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</si>
  <si>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</si>
  <si>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</si>
  <si>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</si>
  <si>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</si>
  <si>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</si>
  <si>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</si>
  <si>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</si>
  <si>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</si>
  <si>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</si>
  <si>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</si>
  <si>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</si>
  <si>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</si>
  <si>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</si>
  <si>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</si>
  <si>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</si>
  <si>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</si>
  <si>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</si>
  <si>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</si>
  <si>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</si>
  <si>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</si>
  <si>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</si>
  <si>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</si>
  <si>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</si>
  <si>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</si>
  <si>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</si>
  <si>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</si>
  <si>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</si>
  <si>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</si>
  <si>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</si>
  <si>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</si>
  <si>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</si>
  <si>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</si>
  <si>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</si>
  <si>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</si>
  <si>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</si>
  <si>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</si>
  <si>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</si>
  <si>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</si>
  <si>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</si>
  <si>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</si>
  <si>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</si>
  <si>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</si>
  <si>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</si>
  <si>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</si>
  <si>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</si>
  <si>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</si>
  <si>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</si>
  <si>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</si>
  <si>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</si>
  <si>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</si>
  <si>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</si>
  <si>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</si>
  <si>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</si>
  <si>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</si>
  <si>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</si>
  <si>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</si>
  <si>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</si>
  <si>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</si>
  <si>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</si>
  <si>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</si>
  <si>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</si>
  <si>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</si>
  <si>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</si>
  <si>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</si>
  <si>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</si>
  <si>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</si>
  <si>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</si>
  <si>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</si>
  <si>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</si>
  <si>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</si>
  <si>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</si>
  <si>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</si>
  <si>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</si>
  <si>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</si>
  <si>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</si>
  <si>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</si>
  <si>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</si>
  <si>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</si>
  <si>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</si>
  <si>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</si>
  <si>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</si>
  <si>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</si>
  <si>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</si>
  <si>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</si>
  <si>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</si>
  <si>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</si>
  <si>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</si>
  <si>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</si>
  <si>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</si>
  <si>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</si>
  <si>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</si>
  <si>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</si>
  <si>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</si>
  <si>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</si>
  <si>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</si>
  <si>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</si>
  <si>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</si>
  <si>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</si>
  <si>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</si>
  <si>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</si>
  <si>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</si>
  <si>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</si>
  <si>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</si>
  <si>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</si>
  <si>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</si>
  <si>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</si>
  <si>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</si>
  <si>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</si>
  <si>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</si>
  <si>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</si>
  <si>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</si>
  <si>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</si>
  <si>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</si>
  <si>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</si>
  <si>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</si>
  <si>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</si>
  <si>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</si>
  <si>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</si>
  <si>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</si>
  <si>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</si>
  <si>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</si>
  <si>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</si>
  <si>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</si>
  <si>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</si>
  <si>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</si>
  <si>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</si>
  <si>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</si>
  <si>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</si>
  <si>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</si>
  <si>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</si>
  <si>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</si>
  <si>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</si>
  <si>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</si>
  <si>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</si>
  <si>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</si>
  <si>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</si>
  <si>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</si>
  <si>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</si>
  <si>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</si>
  <si>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</si>
  <si>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</si>
  <si>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</si>
  <si>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</si>
  <si>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</si>
  <si>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</si>
  <si>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</si>
  <si>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</si>
  <si>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</si>
  <si>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</si>
  <si>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</si>
  <si>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</si>
  <si>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</si>
  <si>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</si>
  <si>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</si>
  <si>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</si>
  <si>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</si>
  <si>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</si>
  <si>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</si>
  <si>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</si>
  <si>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</si>
  <si>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</si>
  <si>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</si>
  <si>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</si>
  <si>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</si>
  <si>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</si>
  <si>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</si>
  <si>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</si>
  <si>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</si>
  <si>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</si>
  <si>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</si>
  <si>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</si>
  <si>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</si>
  <si>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</si>
  <si>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</si>
  <si>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</si>
  <si>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</si>
  <si>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</si>
  <si>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</si>
  <si>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</si>
  <si>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</si>
  <si>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</si>
  <si>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</si>
  <si>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</si>
  <si>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</si>
  <si>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</si>
  <si>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</si>
  <si>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</si>
  <si>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</si>
  <si>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</si>
  <si>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</si>
  <si>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</si>
  <si>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</si>
  <si>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</si>
  <si>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</si>
  <si>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</si>
  <si>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</si>
  <si>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</si>
  <si>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</si>
  <si>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</si>
  <si>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</si>
  <si>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</si>
  <si>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</si>
  <si>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</si>
  <si>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</si>
  <si>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</si>
  <si>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</si>
  <si>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</si>
  <si>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</si>
  <si>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</si>
  <si>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</si>
  <si>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</si>
  <si>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</si>
  <si>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</si>
  <si>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</si>
  <si>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</si>
  <si>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</si>
  <si>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</si>
  <si>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</si>
  <si>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</si>
  <si>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</si>
  <si>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</si>
  <si>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</si>
  <si>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</si>
  <si>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</si>
  <si>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</si>
  <si>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</si>
  <si>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</si>
  <si>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</si>
  <si>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</si>
  <si>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</si>
  <si>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</si>
  <si>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</si>
  <si>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</si>
  <si>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</si>
  <si>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</si>
  <si>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</si>
  <si>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</si>
  <si>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</si>
  <si>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</si>
  <si>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</si>
  <si>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</si>
  <si>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</si>
  <si>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</si>
  <si>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</si>
  <si>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</si>
  <si>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</si>
  <si>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</si>
  <si>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</si>
  <si>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</si>
  <si>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</si>
  <si>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</si>
  <si>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</si>
  <si>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</si>
  <si>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</si>
  <si>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</si>
  <si>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</si>
  <si>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</si>
  <si>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</si>
  <si>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</si>
  <si>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</si>
  <si>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</si>
  <si>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</si>
  <si>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</si>
  <si>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</si>
  <si>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</si>
  <si>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</si>
  <si>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</si>
  <si>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</si>
  <si>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</si>
  <si>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</si>
  <si>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</si>
  <si>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</si>
  <si>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</si>
  <si>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</si>
  <si>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</si>
  <si>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</si>
  <si>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</si>
  <si>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</si>
  <si>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</si>
  <si>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</si>
  <si>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</si>
  <si>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</si>
  <si>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</si>
  <si>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</si>
  <si>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</si>
  <si>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</si>
  <si>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</si>
  <si>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</si>
  <si>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</si>
  <si>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</si>
  <si>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</si>
  <si>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</si>
  <si>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</si>
  <si>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</si>
  <si>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</si>
  <si>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</si>
  <si>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</si>
  <si>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</si>
  <si>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</si>
  <si>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</si>
  <si>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</si>
  <si>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</si>
  <si>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</si>
  <si>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</si>
  <si>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</si>
  <si>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</si>
  <si>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</si>
  <si>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</si>
  <si>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</si>
  <si>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</si>
  <si>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</si>
  <si>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</si>
  <si>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</si>
  <si>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</si>
  <si>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</si>
  <si>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</si>
  <si>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</si>
  <si>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</si>
  <si>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</si>
  <si>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</si>
  <si>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</si>
  <si>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</si>
  <si>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</si>
  <si>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</si>
  <si>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</si>
  <si>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</si>
  <si>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</si>
  <si>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</si>
  <si>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</si>
  <si>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</si>
  <si>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</si>
  <si>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</si>
  <si>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</si>
  <si>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</si>
  <si>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</si>
  <si>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</si>
  <si>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</si>
  <si>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</si>
  <si>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</si>
  <si>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</si>
  <si>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</si>
  <si>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</si>
  <si>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</si>
  <si>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</si>
  <si>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</si>
  <si>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</si>
  <si>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</si>
  <si>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</si>
  <si>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</si>
  <si>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</si>
  <si>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</si>
  <si>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</si>
  <si>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</si>
  <si>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</si>
  <si>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</si>
  <si>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</si>
  <si>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</si>
  <si>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</si>
  <si>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</si>
  <si>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</si>
  <si>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</si>
  <si>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</si>
  <si>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</si>
  <si>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</si>
  <si>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</si>
  <si>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</si>
  <si>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</si>
  <si>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</si>
  <si>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</si>
  <si>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</si>
  <si>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</si>
  <si>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</si>
  <si>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</si>
  <si>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</si>
  <si>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</si>
  <si>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</si>
  <si>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</si>
  <si>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</si>
  <si>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</si>
  <si>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</si>
  <si>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</si>
  <si>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</si>
  <si>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</si>
  <si>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</si>
  <si>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</si>
  <si>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</si>
  <si>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</si>
  <si>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</si>
  <si>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</si>
  <si>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</si>
  <si>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</si>
  <si>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</si>
  <si>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</si>
  <si>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</si>
  <si>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</si>
  <si>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</si>
  <si>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</si>
  <si>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</si>
  <si>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</si>
  <si>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</si>
  <si>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</si>
  <si>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</si>
  <si>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</si>
  <si>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</si>
  <si>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</si>
  <si>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</si>
  <si>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</si>
  <si>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</si>
  <si>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</si>
  <si>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</si>
  <si>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</si>
  <si>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</si>
  <si>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</si>
  <si>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</si>
  <si>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</si>
  <si>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</si>
  <si>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</si>
  <si>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</si>
  <si>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</si>
  <si>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</si>
  <si>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</si>
  <si>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</si>
  <si>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</si>
  <si>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</si>
  <si>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</si>
  <si>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</si>
  <si>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</si>
  <si>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</si>
  <si>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</si>
  <si>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</si>
  <si>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</si>
  <si>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</si>
  <si>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</si>
  <si>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</si>
  <si>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</si>
  <si>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</si>
  <si>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</si>
  <si>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</si>
  <si>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</si>
  <si>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</si>
  <si>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</si>
  <si>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</si>
  <si>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</si>
  <si>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</si>
  <si>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</si>
  <si>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</si>
  <si>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</si>
  <si>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</si>
  <si>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</si>
  <si>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</si>
  <si>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</si>
  <si>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</si>
  <si>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</si>
  <si>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</si>
  <si>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</si>
  <si>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</si>
  <si>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</si>
  <si>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</si>
  <si>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</si>
  <si>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</si>
  <si>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</si>
  <si>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</si>
  <si>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</si>
  <si>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</si>
  <si>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</si>
  <si>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</si>
  <si>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</si>
  <si>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</si>
  <si>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</si>
  <si>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</si>
  <si>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</si>
  <si>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</si>
  <si>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</si>
  <si>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</si>
  <si>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</si>
  <si>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</si>
  <si>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</si>
  <si>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</si>
  <si>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</si>
  <si>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</si>
  <si>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</si>
  <si>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</si>
  <si>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</si>
  <si>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</si>
  <si>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</si>
  <si>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</si>
  <si>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</si>
  <si>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</si>
  <si>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</si>
  <si>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</si>
  <si>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</si>
  <si>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</si>
  <si>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</si>
  <si>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</si>
  <si>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</si>
  <si>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</si>
  <si>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</si>
  <si>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</si>
  <si>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</si>
  <si>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</si>
  <si>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</si>
  <si>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</si>
  <si>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</si>
  <si>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</si>
  <si>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</si>
  <si>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</si>
  <si>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</si>
  <si>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</si>
  <si>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</si>
  <si>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</si>
  <si>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</si>
  <si>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</si>
  <si>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</si>
  <si>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</si>
  <si>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</si>
  <si>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</si>
  <si>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</si>
  <si>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</si>
  <si>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</si>
  <si>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</si>
  <si>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</si>
  <si>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</si>
  <si>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</si>
  <si>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</si>
  <si>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</si>
  <si>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</si>
  <si>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</si>
  <si>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</si>
  <si>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</si>
  <si>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</si>
  <si>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</si>
  <si>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</si>
  <si>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</si>
  <si>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</si>
  <si>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</si>
  <si>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</si>
  <si>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</si>
  <si>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</si>
  <si>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</si>
  <si>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</si>
  <si>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</si>
  <si>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</si>
  <si>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</si>
  <si>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</si>
  <si>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</si>
  <si>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</si>
  <si>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</si>
  <si>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</si>
  <si>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</si>
  <si>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</si>
  <si>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</si>
  <si>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</si>
  <si>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</si>
  <si>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</si>
  <si>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</si>
  <si>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</si>
  <si>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</si>
  <si>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</si>
  <si>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</si>
  <si>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</si>
  <si>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</si>
  <si>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</si>
  <si>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</si>
  <si>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</si>
  <si>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</si>
  <si>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</si>
  <si>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</si>
  <si>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</si>
  <si>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</si>
  <si>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</si>
  <si>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</si>
  <si>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</si>
  <si>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</si>
  <si>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</si>
  <si>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</si>
  <si>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</si>
  <si>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</si>
  <si>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</si>
  <si>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</si>
  <si>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</si>
  <si>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</si>
  <si>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</si>
  <si>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</si>
  <si>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</si>
  <si>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</si>
  <si>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</si>
  <si>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</si>
  <si>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</si>
  <si>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</si>
  <si>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</si>
  <si>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</si>
  <si>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</si>
  <si>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</si>
  <si>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</si>
  <si>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</si>
  <si>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</si>
  <si>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</si>
  <si>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</si>
  <si>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</si>
  <si>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</si>
  <si>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</si>
  <si>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</si>
  <si>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</si>
  <si>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</si>
  <si>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</si>
  <si>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</si>
  <si>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</si>
  <si>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</si>
  <si>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</si>
  <si>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</si>
  <si>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</si>
  <si>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</si>
  <si>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</si>
  <si>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</si>
  <si>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</si>
  <si>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</si>
  <si>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</si>
  <si>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</si>
  <si>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</si>
  <si>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</si>
  <si>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</si>
  <si>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</si>
  <si>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</si>
  <si>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</si>
  <si>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</si>
  <si>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</si>
  <si>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</si>
  <si>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</si>
  <si>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</si>
  <si>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</si>
  <si>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</si>
  <si>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</si>
  <si>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</si>
  <si>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</si>
  <si>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</si>
  <si>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</si>
  <si>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</si>
  <si>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</si>
  <si>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</si>
  <si>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</si>
  <si>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</si>
  <si>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</si>
  <si>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</si>
  <si>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</si>
  <si>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</si>
  <si>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</si>
  <si>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</si>
  <si>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</si>
  <si>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</si>
  <si>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</si>
  <si>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</si>
  <si>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</si>
  <si>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</si>
  <si>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</si>
  <si>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</si>
  <si>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</si>
  <si>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</si>
  <si>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</si>
  <si>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</si>
  <si>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</si>
  <si>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</si>
  <si>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</si>
  <si>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</si>
  <si>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</si>
  <si>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</si>
  <si>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</si>
  <si>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</si>
  <si>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</si>
  <si>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</si>
  <si>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</si>
  <si>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</si>
  <si>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</si>
  <si>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</si>
  <si>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</si>
  <si>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</si>
  <si>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</si>
  <si>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</si>
  <si>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</si>
  <si>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</si>
  <si>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</si>
  <si>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</si>
  <si>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</si>
  <si>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</si>
  <si>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</si>
  <si>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</si>
  <si>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</si>
  <si>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</si>
  <si>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</si>
  <si>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</si>
  <si>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</si>
  <si>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</si>
  <si>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</si>
  <si>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</si>
  <si>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</si>
  <si>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</si>
  <si>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</si>
  <si>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</si>
  <si>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</si>
  <si>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</si>
  <si>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</si>
  <si>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</si>
  <si>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</si>
  <si>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</si>
  <si>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</si>
  <si>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</si>
  <si>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</si>
  <si>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</si>
  <si>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</si>
  <si>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</si>
  <si>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</si>
  <si>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</si>
  <si>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</si>
  <si>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</si>
  <si>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</si>
  <si>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</si>
  <si>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</si>
  <si>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</si>
  <si>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</si>
  <si>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</si>
  <si>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</si>
  <si>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</si>
  <si>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</si>
  <si>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</si>
  <si>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</si>
  <si>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</si>
  <si>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</si>
  <si>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</si>
  <si>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</si>
  <si>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</si>
  <si>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</si>
  <si>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</si>
  <si>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</si>
  <si>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</si>
  <si>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</si>
  <si>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</si>
  <si>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</si>
  <si>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</si>
  <si>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</si>
  <si>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</si>
  <si>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</si>
  <si>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</si>
  <si>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</si>
  <si>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</si>
  <si>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</si>
  <si>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</si>
  <si>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</si>
  <si>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</si>
  <si>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</si>
  <si>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</si>
  <si>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</si>
  <si>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</si>
  <si>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</si>
  <si>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</si>
  <si>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</si>
  <si>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</si>
  <si>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</si>
  <si>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</si>
  <si>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</si>
  <si>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</si>
  <si>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</si>
  <si>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</si>
  <si>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</si>
  <si>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</si>
  <si>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</si>
  <si>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</si>
  <si>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</si>
  <si>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</si>
  <si>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</si>
  <si>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</si>
  <si>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</si>
  <si>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</si>
  <si>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</si>
  <si>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</si>
  <si>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</si>
  <si>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</si>
  <si>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</si>
  <si>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</si>
  <si>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</si>
  <si>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</si>
  <si>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</si>
  <si>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</si>
  <si>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</si>
  <si>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</si>
  <si>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</si>
  <si>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</si>
  <si>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</si>
  <si>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</si>
  <si>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</si>
  <si>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</si>
  <si>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</si>
  <si>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</si>
  <si>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</si>
  <si>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</si>
  <si>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</si>
  <si>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</si>
  <si>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</si>
  <si>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</si>
  <si>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</si>
  <si>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</si>
  <si>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</si>
  <si>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</si>
  <si>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</si>
  <si>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</si>
  <si>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</si>
  <si>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</si>
  <si>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</si>
  <si>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</si>
  <si>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</si>
  <si>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</si>
  <si>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</si>
  <si>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</si>
  <si>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</si>
  <si>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</si>
  <si>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</si>
  <si>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</si>
  <si>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</si>
  <si>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</si>
  <si>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</si>
  <si>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</si>
  <si>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</si>
  <si>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</si>
  <si>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</si>
  <si>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</si>
  <si>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</si>
  <si>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</si>
  <si>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</si>
  <si>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</si>
  <si>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</si>
  <si>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</si>
  <si>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</si>
  <si>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</si>
  <si>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</si>
  <si>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</si>
  <si>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</si>
  <si>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</si>
  <si>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</si>
  <si>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</si>
  <si>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</si>
  <si>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</si>
  <si>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</si>
  <si>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</si>
  <si>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</si>
  <si>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</si>
  <si>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</si>
  <si>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</si>
  <si>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</si>
  <si>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</si>
  <si>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</si>
  <si>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</si>
  <si>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</si>
  <si>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</si>
  <si>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</si>
  <si>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</si>
  <si>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</si>
  <si>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</si>
  <si>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</si>
  <si>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</si>
  <si>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</si>
  <si>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</si>
  <si>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</si>
  <si>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</si>
  <si>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</si>
  <si>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</si>
  <si>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</si>
  <si>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</si>
  <si>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</si>
  <si>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</si>
  <si>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</si>
  <si>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</si>
  <si>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</si>
  <si>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</si>
  <si>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</si>
  <si>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</si>
  <si>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</si>
  <si>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</si>
  <si>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</si>
  <si>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</si>
  <si>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</si>
  <si>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</si>
  <si>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</si>
  <si>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</si>
  <si>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</si>
  <si>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</si>
  <si>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</si>
  <si>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</si>
  <si>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</si>
  <si>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</si>
  <si>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</si>
  <si>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</si>
  <si>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</si>
  <si>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</si>
  <si>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</si>
  <si>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</si>
  <si>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</si>
  <si>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</si>
  <si>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</si>
  <si>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</si>
  <si>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</si>
  <si>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</si>
  <si>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</si>
  <si>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</si>
  <si>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</si>
  <si>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</si>
  <si>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</si>
  <si>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</si>
  <si>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</si>
  <si>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</si>
  <si>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</si>
  <si>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</si>
  <si>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</si>
  <si>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</si>
  <si>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</si>
  <si>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</si>
  <si>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</si>
  <si>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</si>
  <si>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</si>
  <si>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</si>
  <si>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</si>
  <si>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</si>
  <si>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</si>
  <si>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</si>
  <si>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</si>
  <si>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</si>
  <si>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</si>
  <si>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</si>
  <si>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</si>
  <si>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</si>
  <si>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</si>
  <si>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</si>
  <si>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</si>
  <si>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</si>
  <si>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</si>
  <si>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</si>
  <si>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</si>
  <si>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</si>
  <si>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</si>
  <si>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</si>
  <si>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</si>
  <si>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</si>
  <si>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</si>
  <si>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</si>
  <si>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</si>
  <si>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</si>
  <si>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</si>
  <si>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</si>
  <si>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</si>
  <si>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</si>
  <si>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</si>
  <si>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</si>
  <si>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</si>
  <si>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</si>
  <si>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</si>
  <si>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</si>
  <si>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</si>
  <si>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</si>
  <si>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</si>
  <si>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</si>
  <si>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</si>
  <si>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</si>
  <si>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</si>
  <si>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</si>
  <si>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</si>
  <si>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</si>
  <si>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</si>
  <si>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</si>
  <si>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</si>
  <si>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</si>
  <si>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</si>
  <si>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</si>
  <si>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</si>
  <si>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</si>
  <si>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</si>
  <si>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</si>
  <si>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</si>
  <si>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</si>
  <si>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</si>
  <si>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</si>
  <si>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</si>
  <si>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</si>
  <si>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</si>
  <si>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</si>
  <si>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</si>
  <si>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</si>
  <si>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</si>
  <si>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</si>
  <si>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</si>
  <si>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</si>
  <si>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</si>
  <si>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</si>
  <si>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</si>
  <si>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</si>
  <si>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</si>
  <si>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</si>
  <si>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</si>
  <si>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</si>
  <si>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</si>
  <si>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</si>
  <si>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</si>
  <si>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</si>
  <si>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</si>
  <si>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</si>
  <si>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</si>
  <si>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</si>
  <si>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</si>
  <si>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</si>
  <si>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</si>
  <si>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</si>
  <si>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</si>
  <si>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</si>
  <si>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</si>
  <si>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</si>
  <si>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</si>
  <si>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</si>
  <si>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</si>
  <si>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</si>
  <si>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</si>
  <si>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</si>
  <si>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</si>
  <si>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</si>
  <si>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</si>
  <si>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</si>
  <si>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</si>
  <si>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</si>
  <si>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</si>
  <si>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</si>
  <si>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</si>
  <si>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</si>
  <si>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</si>
  <si>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</si>
  <si>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</si>
  <si>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</si>
  <si>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</si>
  <si>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</si>
  <si>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</si>
  <si>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</si>
  <si>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</si>
  <si>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</si>
  <si>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</si>
  <si>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</si>
  <si>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</si>
  <si>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</si>
  <si>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</si>
  <si>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</si>
  <si>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</si>
  <si>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</si>
  <si>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</si>
  <si>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</si>
  <si>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</si>
  <si>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</si>
  <si>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</si>
  <si>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</si>
  <si>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</si>
  <si>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</si>
  <si>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</si>
  <si>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</si>
  <si>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</si>
  <si>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</si>
  <si>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</si>
  <si>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</si>
  <si>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</si>
  <si>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</si>
  <si>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</si>
  <si>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</si>
  <si>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</si>
  <si>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</si>
  <si>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</si>
  <si>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</si>
  <si>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</si>
  <si>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</si>
  <si>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</si>
  <si>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</si>
  <si>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</si>
  <si>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</si>
  <si>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</si>
  <si>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</si>
  <si>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</si>
  <si>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</si>
  <si>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</si>
  <si>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</si>
  <si>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</si>
  <si>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</si>
  <si>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</si>
  <si>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</si>
  <si>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</si>
  <si>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</si>
  <si>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</si>
  <si>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</si>
  <si>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</si>
  <si>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</si>
  <si>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</si>
  <si>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</si>
  <si>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</si>
  <si>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</si>
  <si>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</si>
  <si>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</si>
  <si>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</si>
  <si>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</si>
  <si>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</si>
  <si>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</si>
  <si>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</si>
  <si>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</si>
  <si>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</si>
  <si>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</si>
  <si>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</si>
  <si>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</si>
  <si>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</si>
  <si>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</si>
  <si>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</si>
  <si>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</si>
  <si>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</si>
  <si>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</si>
  <si>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</si>
  <si>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</si>
  <si>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</si>
  <si>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</si>
  <si>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</si>
  <si>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</si>
  <si>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</si>
  <si>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</si>
  <si>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</si>
  <si>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</si>
  <si>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</si>
  <si>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</si>
  <si>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</si>
  <si>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</si>
  <si>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</si>
  <si>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</si>
  <si>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</si>
  <si>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</si>
  <si>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</si>
  <si>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</si>
  <si>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</si>
  <si>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</si>
  <si>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</si>
  <si>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</si>
  <si>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</si>
  <si>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</si>
  <si>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</si>
  <si>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</si>
  <si>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</si>
  <si>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</si>
  <si>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</si>
  <si>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</si>
  <si>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</si>
  <si>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</si>
  <si>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</si>
  <si>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</si>
  <si>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</si>
  <si>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</si>
  <si>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</si>
  <si>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</si>
  <si>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</si>
  <si>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</si>
  <si>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</si>
  <si>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</si>
  <si>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</si>
  <si>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</si>
  <si>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</si>
  <si>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</si>
  <si>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</si>
  <si>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</si>
  <si>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</si>
  <si>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</si>
  <si>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</si>
  <si>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</si>
  <si>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</si>
  <si>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</si>
  <si>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</si>
  <si>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</si>
  <si>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</si>
  <si>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</si>
  <si>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</si>
  <si>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</si>
  <si>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</si>
  <si>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</si>
  <si>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</si>
  <si>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</si>
  <si>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</si>
  <si>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</si>
  <si>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</si>
  <si>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</si>
  <si>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</si>
  <si>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</si>
  <si>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</si>
  <si>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</si>
  <si>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</si>
  <si>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</si>
  <si>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</si>
  <si>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</si>
  <si>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</si>
  <si>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</si>
  <si>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</si>
  <si>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</si>
  <si>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</si>
  <si>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</si>
  <si>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</si>
  <si>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</si>
  <si>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</si>
  <si>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</si>
  <si>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</si>
  <si>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</si>
  <si>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</si>
  <si>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</si>
  <si>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</si>
  <si>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</si>
  <si>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</si>
  <si>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</si>
  <si>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</si>
  <si>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</si>
  <si>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</si>
  <si>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</si>
  <si>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</si>
  <si>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</si>
  <si>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</si>
  <si>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</si>
  <si>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</si>
  <si>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</si>
  <si>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</si>
  <si>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</si>
  <si>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</si>
  <si>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</si>
  <si>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</si>
  <si>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</si>
  <si>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</si>
  <si>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</si>
  <si>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</si>
  <si>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</si>
  <si>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</si>
  <si>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</si>
  <si>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</si>
  <si>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</si>
  <si>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</si>
  <si>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</si>
  <si>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</si>
  <si>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</si>
  <si>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</si>
  <si>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</si>
  <si>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</si>
  <si>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</si>
  <si>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</si>
  <si>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</si>
  <si>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</si>
  <si>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</si>
  <si>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</si>
  <si>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</si>
  <si>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</si>
  <si>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</si>
  <si>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</si>
  <si>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</si>
  <si>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</si>
  <si>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</si>
  <si>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</si>
  <si>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</si>
  <si>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</si>
  <si>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</si>
  <si>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</si>
  <si>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</si>
  <si>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</si>
  <si>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</si>
  <si>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</si>
  <si>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</si>
  <si>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</si>
  <si>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</si>
  <si>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</si>
  <si>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</si>
  <si>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</si>
  <si>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</si>
  <si>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</si>
  <si>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</si>
  <si>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</si>
  <si>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</si>
  <si>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</si>
  <si>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</si>
  <si>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</si>
  <si>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</si>
  <si>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</si>
  <si>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</si>
  <si>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</si>
  <si>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</si>
  <si>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</si>
  <si>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</si>
  <si>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</si>
  <si>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</si>
  <si>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</si>
  <si>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</si>
  <si>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</si>
  <si>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</si>
  <si>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</si>
  <si>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</si>
  <si>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</si>
  <si>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</si>
  <si>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</si>
  <si>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</si>
  <si>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</si>
  <si>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</si>
  <si>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</si>
  <si>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</si>
  <si>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</si>
  <si>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</si>
  <si>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</si>
  <si>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</si>
  <si>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</si>
  <si>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</si>
  <si>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</si>
  <si>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</si>
  <si>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</si>
  <si>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</si>
  <si>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</si>
  <si>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</si>
  <si>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</si>
  <si>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</si>
  <si>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</si>
  <si>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</si>
  <si>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</si>
  <si>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</si>
  <si>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</si>
  <si>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</si>
  <si>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</si>
  <si>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</si>
  <si>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</si>
  <si>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</si>
  <si>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</si>
  <si>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</si>
  <si>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</si>
  <si>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</si>
  <si>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</si>
  <si>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</si>
  <si>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</si>
  <si>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</si>
  <si>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</si>
  <si>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</si>
  <si>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</si>
  <si>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</si>
  <si>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</si>
  <si>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</si>
  <si>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</si>
  <si>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</si>
  <si>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</si>
  <si>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</si>
  <si>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</si>
  <si>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</si>
  <si>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</si>
  <si>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</si>
  <si>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</si>
  <si>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</si>
  <si>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</si>
  <si>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</si>
  <si>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</si>
  <si>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</si>
  <si>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</si>
  <si>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</si>
  <si>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</si>
  <si>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</si>
  <si>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</si>
  <si>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</si>
  <si>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</si>
  <si>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</si>
  <si>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</si>
  <si>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</si>
  <si>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</si>
  <si>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</si>
  <si>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</si>
  <si>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</si>
  <si>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</si>
  <si>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</si>
  <si>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</si>
  <si>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</si>
  <si>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</si>
  <si>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</si>
  <si>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</si>
  <si>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</si>
  <si>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</si>
  <si>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</si>
  <si>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</si>
  <si>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</si>
  <si>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</si>
  <si>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</si>
  <si>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</si>
  <si>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</si>
  <si>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</si>
  <si>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</si>
  <si>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</si>
  <si>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</si>
  <si>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</si>
  <si>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</si>
  <si>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</si>
  <si>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</si>
  <si>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</si>
  <si>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</si>
  <si>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</si>
  <si>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</si>
  <si>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</si>
  <si>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</si>
  <si>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</si>
  <si>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</si>
  <si>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</si>
  <si>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</si>
  <si>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</si>
  <si>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</si>
  <si>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</si>
  <si>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</si>
  <si>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</si>
  <si>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</si>
  <si>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</si>
  <si>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</si>
  <si>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</si>
  <si>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</si>
  <si>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</si>
  <si>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</si>
  <si>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</si>
  <si>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</si>
  <si>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</si>
  <si>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</si>
  <si>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</si>
  <si>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</si>
  <si>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</si>
  <si>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</si>
  <si>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</si>
  <si>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</si>
  <si>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</si>
  <si>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</si>
  <si>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</si>
  <si>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</si>
  <si>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</si>
  <si>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</si>
  <si>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</si>
  <si>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</si>
  <si>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</si>
  <si>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</si>
  <si>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</si>
  <si>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</si>
  <si>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</si>
  <si>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</si>
  <si>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</si>
  <si>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</si>
  <si>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</si>
  <si>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</si>
  <si>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</si>
  <si>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</si>
  <si>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</si>
  <si>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</si>
  <si>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</si>
  <si>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</si>
  <si>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</si>
  <si>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</si>
  <si>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</si>
  <si>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</si>
  <si>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</si>
  <si>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</si>
  <si>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</si>
  <si>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</si>
  <si>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</si>
  <si>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</si>
  <si>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</si>
  <si>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</si>
  <si>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</si>
  <si>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</si>
  <si>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</si>
  <si>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</si>
  <si>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</si>
  <si>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</si>
  <si>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</si>
  <si>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</si>
  <si>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</si>
  <si>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</si>
  <si>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</si>
  <si>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</si>
  <si>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</si>
  <si>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</si>
  <si>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</si>
  <si>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</si>
  <si>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</si>
  <si>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</si>
  <si>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</si>
  <si>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</si>
  <si>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</si>
  <si>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</si>
  <si>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</si>
  <si>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</si>
  <si>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</si>
  <si>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</si>
  <si>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</si>
  <si>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</si>
  <si>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</si>
  <si>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</si>
  <si>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</si>
  <si>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</si>
  <si>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</si>
  <si>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</si>
  <si>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</si>
  <si>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</si>
  <si>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</si>
  <si>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</si>
  <si>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</si>
  <si>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</si>
  <si>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</si>
  <si>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</si>
  <si>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</si>
  <si>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</si>
  <si>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</si>
  <si>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</si>
  <si>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</si>
  <si>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</si>
  <si>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</si>
  <si>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</si>
  <si>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</si>
  <si>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</si>
  <si>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</si>
  <si>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</si>
  <si>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</si>
  <si>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</si>
  <si>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</si>
  <si>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</si>
  <si>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</si>
  <si>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</si>
  <si>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</si>
  <si>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</si>
  <si>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</si>
  <si>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</si>
  <si>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</si>
  <si>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</si>
  <si>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</si>
  <si>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</si>
  <si>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</si>
  <si>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</si>
  <si>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</si>
  <si>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</si>
  <si>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</si>
  <si>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</si>
  <si>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</si>
  <si>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</si>
  <si>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</si>
  <si>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</si>
  <si>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</si>
  <si>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</si>
  <si>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</si>
  <si>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</si>
  <si>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</si>
  <si>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</si>
  <si>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</si>
  <si>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</si>
  <si>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</si>
  <si>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</si>
  <si>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</si>
  <si>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</si>
  <si>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</si>
  <si>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</si>
  <si>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</si>
  <si>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</si>
  <si>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</si>
  <si>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</si>
  <si>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</si>
  <si>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</si>
  <si>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</si>
  <si>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</si>
  <si>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</si>
  <si>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</si>
  <si>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</si>
  <si>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</si>
  <si>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</si>
  <si>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</si>
  <si>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</si>
  <si>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</si>
  <si>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</si>
  <si>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</si>
  <si>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</si>
  <si>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</si>
  <si>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</si>
  <si>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</si>
  <si>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</si>
  <si>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</si>
  <si>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</si>
  <si>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</si>
  <si>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</si>
  <si>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</si>
  <si>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</si>
  <si>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</si>
  <si>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</si>
  <si>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</si>
  <si>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</si>
  <si>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</si>
  <si>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</si>
  <si>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</si>
  <si>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</si>
  <si>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</si>
  <si>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</si>
  <si>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</si>
  <si>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</si>
  <si>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</si>
  <si>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</si>
  <si>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</si>
  <si>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</si>
  <si>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</si>
  <si>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</si>
  <si>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</si>
  <si>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</si>
  <si>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</si>
  <si>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</si>
  <si>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</si>
  <si>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</si>
  <si>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</si>
  <si>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</si>
  <si>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</si>
  <si>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</si>
  <si>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</si>
  <si>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</si>
  <si>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</si>
  <si>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</si>
  <si>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</si>
  <si>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</si>
  <si>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</si>
  <si>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</si>
  <si>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</si>
  <si>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</si>
  <si>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</si>
  <si>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</si>
  <si>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</si>
  <si>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</si>
  <si>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</si>
  <si>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</si>
  <si>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</si>
  <si>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</si>
  <si>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</si>
  <si>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</si>
  <si>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</si>
  <si>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</si>
  <si>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</si>
  <si>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</si>
  <si>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</si>
  <si>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</si>
  <si>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</si>
  <si>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</si>
  <si>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</si>
  <si>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</si>
  <si>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</si>
  <si>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</si>
  <si>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</si>
  <si>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</si>
  <si>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</si>
  <si>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</si>
  <si>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</si>
  <si>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</si>
  <si>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</si>
  <si>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</si>
  <si>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</si>
  <si>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</si>
  <si>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</si>
  <si>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</si>
  <si>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</si>
  <si>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</si>
  <si>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</si>
  <si>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</si>
  <si>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</si>
  <si>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</si>
  <si>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</si>
  <si>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</si>
  <si>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</si>
  <si>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</si>
  <si>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</si>
  <si>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</si>
  <si>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</si>
  <si>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</si>
  <si>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</si>
  <si>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</si>
  <si>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</si>
  <si>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</si>
  <si>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</si>
  <si>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</si>
  <si>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</si>
  <si>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</si>
  <si>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</si>
  <si>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</si>
  <si>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</si>
  <si>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</si>
  <si>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</si>
  <si>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</si>
  <si>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</si>
  <si>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</si>
  <si>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</si>
  <si>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</si>
  <si>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</si>
  <si>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</si>
  <si>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</si>
  <si>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</si>
  <si>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</si>
  <si>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</si>
  <si>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</si>
  <si>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</si>
  <si>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</si>
  <si>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</si>
  <si>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</si>
  <si>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</si>
  <si>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</si>
  <si>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</si>
  <si>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</si>
  <si>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</si>
  <si>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</si>
  <si>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</si>
  <si>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</si>
  <si>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</si>
  <si>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</si>
  <si>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</si>
  <si>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</si>
  <si>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</si>
  <si>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</si>
  <si>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</si>
  <si>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</si>
  <si>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</si>
  <si>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</si>
  <si>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</si>
  <si>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</si>
  <si>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</si>
  <si>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</si>
  <si>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</si>
  <si>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</si>
  <si>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</si>
  <si>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</si>
  <si>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</si>
  <si>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</si>
  <si>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</si>
  <si>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</si>
  <si>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</si>
  <si>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</si>
  <si>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</si>
  <si>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</si>
  <si>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</si>
  <si>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</si>
  <si>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</si>
  <si>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</si>
  <si>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</si>
  <si>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</si>
  <si>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</si>
  <si>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</si>
  <si>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</si>
  <si>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</si>
  <si>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</si>
  <si>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</si>
  <si>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</si>
  <si>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</si>
  <si>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</si>
  <si>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</si>
  <si>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</si>
  <si>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</si>
  <si>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</si>
  <si>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</si>
  <si>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</si>
  <si>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</si>
  <si>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</si>
  <si>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</si>
  <si>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</si>
  <si>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</si>
  <si>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</si>
  <si>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</si>
  <si>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</si>
  <si>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</si>
  <si>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</si>
  <si>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</si>
  <si>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</si>
  <si>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</si>
  <si>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</si>
  <si>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</si>
  <si>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</si>
  <si>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</si>
  <si>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</si>
  <si>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</si>
  <si>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</si>
  <si>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</si>
  <si>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</si>
  <si>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</si>
  <si>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</si>
  <si>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</si>
  <si>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</si>
  <si>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</si>
  <si>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</si>
  <si>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</si>
  <si>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</si>
  <si>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</si>
  <si>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</si>
  <si>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</si>
  <si>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</si>
  <si>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</si>
  <si>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</si>
  <si>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</si>
  <si>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</si>
  <si>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</si>
  <si>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</si>
  <si>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</si>
  <si>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</si>
  <si>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</si>
  <si>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</si>
  <si>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</si>
  <si>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</si>
  <si>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</si>
  <si>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</si>
  <si>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</si>
  <si>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</si>
  <si>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</si>
  <si>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</si>
  <si>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</si>
  <si>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</si>
  <si>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</si>
  <si>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</si>
  <si>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</si>
  <si>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</si>
  <si>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</si>
  <si>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</si>
  <si>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</si>
  <si>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</si>
  <si>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</si>
  <si>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</si>
  <si>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</si>
  <si>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</si>
  <si>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</si>
  <si>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</si>
  <si>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</si>
  <si>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</si>
  <si>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</si>
  <si>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</si>
  <si>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</si>
  <si>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</si>
  <si>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</si>
  <si>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</si>
  <si>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</si>
  <si>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</si>
  <si>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</si>
  <si>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</si>
  <si>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</si>
  <si>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</si>
  <si>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</si>
  <si>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</si>
  <si>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</si>
  <si>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</si>
  <si>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</si>
  <si>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</si>
  <si>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</si>
  <si>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</si>
  <si>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</si>
  <si>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</si>
  <si>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</si>
  <si>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</si>
  <si>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</si>
  <si>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</si>
  <si>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</si>
  <si>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</si>
  <si>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</si>
  <si>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</si>
  <si>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</si>
  <si>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</si>
  <si>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</si>
  <si>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</si>
  <si>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</si>
  <si>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</si>
  <si>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</si>
  <si>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</si>
  <si>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</si>
  <si>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</si>
  <si>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</si>
  <si>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</si>
  <si>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</si>
  <si>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</si>
  <si>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</si>
  <si>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</si>
  <si>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</si>
  <si>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</si>
  <si>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</si>
  <si>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</si>
  <si>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</si>
  <si>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</si>
  <si>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</si>
  <si>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</si>
  <si>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</si>
  <si>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</si>
  <si>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</si>
  <si>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</si>
  <si>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</si>
  <si>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</si>
  <si>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</si>
  <si>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</si>
  <si>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</si>
  <si>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</si>
  <si>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</si>
  <si>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</si>
  <si>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</si>
  <si>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</si>
  <si>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</si>
  <si>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</si>
  <si>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</si>
  <si>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</si>
  <si>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</si>
  <si>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</si>
  <si>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</si>
  <si>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</si>
  <si>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</si>
  <si>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</si>
  <si>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</si>
  <si>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</si>
  <si>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</si>
  <si>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</si>
  <si>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</si>
  <si>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</si>
  <si>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</si>
  <si>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</si>
  <si>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</si>
  <si>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</si>
  <si>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</si>
  <si>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</si>
  <si>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</si>
  <si>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</si>
  <si>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</si>
  <si>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</si>
  <si>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</si>
  <si>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</si>
  <si>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</si>
  <si>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</si>
  <si>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</si>
  <si>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</si>
  <si>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</si>
  <si>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</si>
  <si>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</si>
  <si>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</si>
  <si>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</si>
  <si>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</si>
  <si>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</si>
  <si>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</si>
  <si>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</si>
  <si>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</si>
  <si>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</si>
  <si>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</si>
  <si>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</si>
  <si>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</si>
  <si>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</si>
  <si>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</si>
  <si>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</si>
  <si>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</si>
  <si>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</si>
  <si>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</si>
  <si>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</si>
  <si>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</si>
  <si>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</si>
  <si>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</si>
  <si>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</si>
  <si>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</si>
  <si>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</si>
  <si>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</si>
  <si>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</si>
  <si>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</si>
  <si>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</si>
  <si>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</si>
  <si>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</si>
  <si>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</si>
  <si>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</si>
  <si>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</si>
  <si>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</si>
  <si>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</si>
  <si>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</si>
  <si>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</si>
  <si>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</si>
  <si>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</si>
  <si>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</si>
  <si>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</si>
  <si>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</si>
  <si>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</si>
  <si>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</si>
  <si>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</si>
  <si>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</si>
  <si>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</si>
  <si>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</si>
  <si>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</si>
  <si>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</si>
  <si>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</si>
  <si>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</si>
  <si>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</si>
  <si>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</si>
  <si>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</si>
  <si>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</si>
  <si>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</si>
  <si>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</si>
  <si>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</si>
  <si>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</si>
  <si>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</si>
  <si>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</si>
  <si>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</si>
  <si>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</si>
  <si>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</si>
  <si>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</si>
  <si>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</si>
  <si>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</si>
  <si>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</si>
  <si>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</si>
  <si>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</si>
  <si>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</si>
  <si>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</si>
  <si>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</si>
  <si>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</si>
  <si>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</si>
  <si>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</si>
  <si>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</si>
  <si>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</si>
  <si>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</si>
  <si>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</si>
  <si>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</si>
  <si>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</si>
  <si>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</si>
  <si>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</si>
  <si>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</si>
  <si>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</si>
  <si>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</si>
  <si>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</si>
  <si>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</si>
  <si>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</si>
  <si>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</si>
  <si>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</si>
  <si>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</si>
  <si>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</si>
  <si>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</si>
  <si>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</si>
  <si>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</si>
  <si>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</si>
  <si>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</si>
  <si>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</si>
  <si>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</si>
  <si>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</si>
  <si>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</si>
  <si>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</si>
  <si>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</si>
  <si>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</si>
  <si>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</si>
  <si>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</si>
  <si>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</si>
  <si>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</si>
  <si>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</si>
  <si>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</si>
  <si>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</si>
  <si>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</si>
  <si>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</si>
  <si>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</si>
  <si>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</si>
  <si>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</si>
  <si>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</si>
  <si>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</si>
  <si>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</si>
  <si>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</si>
  <si>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</si>
  <si>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</si>
  <si>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</si>
  <si>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</si>
  <si>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</si>
  <si>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</si>
  <si>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</si>
  <si>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</si>
  <si>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</si>
  <si>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</si>
  <si>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</si>
  <si>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</si>
  <si>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</si>
  <si>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</si>
  <si>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</si>
  <si>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</si>
  <si>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</si>
  <si>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</si>
  <si>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</si>
  <si>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</si>
  <si>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</si>
  <si>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</si>
  <si>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</si>
  <si>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</si>
  <si>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</si>
  <si>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</si>
  <si>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</si>
  <si>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</si>
  <si>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</si>
  <si>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</si>
  <si>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</si>
  <si>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</si>
  <si>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</si>
  <si>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</si>
  <si>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</si>
  <si>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</si>
  <si>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</si>
  <si>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</si>
  <si>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</si>
  <si>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</si>
  <si>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</si>
  <si>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</si>
  <si>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</si>
  <si>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</si>
  <si>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</si>
  <si>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</si>
  <si>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</si>
  <si>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</si>
  <si>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</si>
  <si>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</si>
  <si>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</si>
  <si>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</si>
  <si>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</si>
  <si>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</si>
  <si>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</si>
  <si>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</si>
  <si>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</si>
  <si>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</si>
  <si>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</si>
  <si>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</si>
  <si>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</si>
  <si>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</si>
  <si>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</si>
  <si>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</si>
  <si>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</si>
  <si>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</si>
  <si>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</si>
  <si>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</si>
  <si>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</si>
  <si>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</si>
  <si>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</si>
  <si>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</si>
  <si>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</si>
  <si>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</si>
  <si>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</si>
  <si>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</si>
  <si>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</si>
  <si>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</si>
  <si>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</si>
  <si>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</si>
  <si>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</si>
  <si>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</si>
  <si>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</si>
  <si>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</si>
  <si>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</si>
  <si>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</si>
  <si>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</si>
  <si>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</si>
  <si>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</si>
  <si>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</si>
  <si>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</si>
  <si>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</si>
  <si>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</si>
  <si>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</si>
  <si>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</si>
  <si>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</si>
  <si>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</si>
  <si>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</si>
  <si>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</si>
  <si>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</si>
  <si>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</si>
  <si>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</si>
  <si>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</si>
  <si>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</si>
  <si>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</si>
  <si>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</si>
  <si>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</si>
  <si>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</si>
  <si>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</si>
  <si>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</si>
  <si>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</si>
  <si>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</si>
  <si>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</si>
  <si>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</si>
  <si>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</si>
  <si>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</si>
  <si>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</si>
  <si>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</si>
  <si>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</si>
  <si>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</si>
  <si>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</si>
  <si>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</si>
  <si>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</si>
  <si>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</si>
  <si>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</si>
  <si>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</si>
  <si>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</si>
  <si>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</si>
  <si>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</si>
  <si>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</si>
  <si>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</si>
  <si>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</si>
  <si>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</si>
  <si>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</si>
  <si>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</si>
  <si>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</si>
  <si>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</si>
  <si>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</si>
  <si>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</si>
  <si>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</si>
  <si>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</si>
  <si>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</si>
  <si>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</si>
  <si>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</si>
  <si>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</si>
  <si>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</si>
  <si>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</si>
  <si>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</si>
  <si>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</si>
  <si>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</si>
  <si>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</si>
  <si>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</si>
  <si>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</si>
  <si>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</si>
  <si>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</si>
  <si>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</si>
  <si>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</si>
  <si>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</si>
  <si>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</si>
  <si>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</si>
  <si>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</si>
  <si>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</si>
  <si>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</si>
  <si>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</si>
  <si>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</si>
  <si>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</si>
  <si>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</si>
  <si>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</si>
  <si>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</si>
  <si>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</si>
  <si>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</si>
  <si>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</si>
  <si>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</si>
  <si>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</si>
  <si>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</si>
  <si>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</si>
  <si>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</si>
  <si>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</si>
  <si>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</si>
  <si>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</si>
  <si>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</si>
  <si>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</si>
  <si>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</si>
  <si>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</si>
  <si>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</si>
  <si>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</si>
  <si>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</si>
  <si>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</si>
  <si>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</si>
  <si>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</si>
  <si>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</si>
  <si>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</si>
  <si>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</si>
  <si>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</si>
  <si>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</si>
  <si>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</si>
  <si>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</si>
  <si>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</si>
  <si>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</si>
  <si>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</si>
  <si>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</si>
  <si>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</si>
  <si>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</si>
  <si>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</si>
  <si>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</si>
  <si>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</si>
  <si>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</si>
  <si>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</si>
  <si>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</si>
  <si>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</si>
  <si>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</si>
  <si>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</si>
  <si>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</si>
  <si>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</si>
  <si>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</si>
  <si>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</si>
  <si>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</si>
  <si>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</si>
  <si>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</si>
  <si>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</si>
  <si>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</si>
  <si>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</si>
  <si>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</si>
  <si>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</si>
  <si>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</si>
  <si>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</si>
  <si>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</si>
  <si>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</si>
  <si>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</si>
  <si>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</si>
  <si>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</si>
  <si>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</si>
  <si>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</si>
  <si>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</si>
  <si>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</si>
  <si>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</si>
  <si>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</si>
  <si>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</si>
  <si>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</si>
  <si>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</si>
  <si>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</si>
  <si>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</si>
  <si>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</si>
  <si>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</si>
  <si>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</si>
  <si>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</si>
  <si>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</si>
  <si>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</si>
  <si>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</si>
  <si>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</si>
  <si>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</si>
  <si>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</si>
  <si>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</si>
  <si>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</si>
  <si>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</si>
  <si>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</si>
  <si>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</si>
  <si>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</si>
  <si>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</si>
  <si>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</si>
  <si>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</si>
  <si>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</si>
  <si>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</si>
  <si>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</si>
  <si>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</si>
  <si>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</si>
  <si>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</si>
  <si>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</si>
  <si>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</si>
  <si>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</si>
  <si>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</si>
  <si>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</si>
  <si>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</si>
  <si>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</si>
  <si>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</si>
  <si>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</si>
  <si>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</si>
  <si>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</si>
  <si>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</si>
  <si>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</si>
  <si>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</si>
  <si>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</si>
  <si>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</si>
  <si>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</si>
  <si>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</si>
  <si>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</si>
  <si>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</si>
  <si>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</si>
  <si>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</si>
  <si>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</si>
  <si>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</si>
  <si>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</si>
  <si>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</si>
  <si>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</si>
  <si>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</si>
  <si>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</si>
  <si>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</si>
  <si>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</si>
  <si>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</si>
  <si>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</si>
  <si>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</si>
  <si>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</si>
  <si>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</si>
  <si>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</si>
  <si>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</si>
  <si>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</si>
  <si>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</si>
  <si>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</si>
  <si>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</si>
  <si>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</si>
  <si>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</si>
  <si>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</si>
  <si>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</si>
  <si>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</si>
  <si>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</si>
  <si>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</si>
  <si>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</si>
  <si>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</si>
  <si>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</si>
  <si>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</si>
  <si>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</si>
  <si>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</si>
  <si>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</si>
  <si>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</si>
  <si>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</si>
  <si>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</si>
  <si>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</si>
  <si>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</si>
  <si>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</si>
  <si>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</si>
  <si>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</si>
  <si>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</si>
  <si>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</si>
  <si>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</si>
  <si>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</si>
  <si>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</si>
  <si>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</si>
  <si>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</si>
  <si>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</si>
  <si>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</si>
  <si>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</si>
  <si>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</si>
  <si>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</si>
  <si>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</si>
  <si>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</si>
  <si>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</si>
  <si>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</si>
  <si>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</si>
  <si>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</si>
  <si>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</si>
  <si>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</si>
  <si>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</si>
  <si>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</si>
  <si>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</si>
  <si>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</si>
  <si>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</si>
  <si>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</si>
  <si>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</si>
  <si>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</si>
  <si>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</si>
  <si>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</si>
  <si>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</si>
  <si>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</si>
  <si>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</si>
  <si>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</si>
  <si>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</si>
  <si>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</si>
  <si>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</si>
  <si>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</si>
  <si>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</si>
  <si>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</si>
  <si>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</si>
  <si>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</si>
  <si>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</si>
  <si>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</si>
  <si>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</si>
  <si>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</si>
  <si>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</si>
  <si>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</si>
  <si>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</si>
  <si>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</si>
  <si>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</si>
  <si>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</si>
  <si>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</si>
  <si>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</si>
  <si>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</si>
  <si>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</si>
  <si>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</si>
  <si>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</si>
  <si>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</si>
  <si>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</si>
  <si>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</si>
  <si>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</si>
  <si>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</si>
  <si>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</si>
  <si>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</si>
  <si>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</si>
  <si>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</si>
  <si>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</si>
  <si>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</si>
  <si>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</si>
  <si>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</si>
  <si>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</si>
  <si>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</si>
  <si>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</si>
  <si>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</si>
  <si>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</si>
  <si>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</si>
  <si>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</si>
  <si>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</si>
  <si>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</si>
  <si>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</si>
  <si>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</si>
  <si>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</si>
  <si>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</si>
  <si>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</si>
  <si>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</si>
  <si>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</si>
  <si>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</si>
  <si>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</si>
  <si>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</si>
  <si>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</si>
  <si>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</si>
  <si>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</si>
  <si>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</si>
  <si>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</si>
  <si>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</si>
  <si>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</si>
  <si>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</si>
  <si>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</si>
  <si>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</si>
  <si>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</si>
  <si>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</si>
  <si>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</si>
  <si>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</si>
  <si>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</si>
  <si>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</si>
  <si>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</si>
  <si>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</si>
  <si>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</si>
  <si>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</si>
  <si>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</si>
  <si>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</si>
  <si>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</si>
  <si>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</si>
  <si>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</si>
  <si>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</si>
  <si>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</si>
  <si>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</si>
  <si>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</si>
  <si>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</si>
  <si>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</si>
  <si>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</si>
  <si>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</si>
  <si>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</si>
  <si>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</si>
  <si>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</si>
  <si>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</si>
  <si>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</si>
  <si>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</si>
  <si>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</si>
  <si>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</si>
  <si>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</si>
  <si>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</si>
  <si>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</si>
  <si>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</si>
  <si>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</si>
  <si>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</si>
  <si>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</si>
  <si>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</si>
  <si>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</si>
  <si>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</si>
  <si>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</si>
  <si>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</si>
  <si>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</si>
  <si>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</si>
  <si>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</si>
  <si>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</si>
  <si>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</si>
  <si>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</si>
  <si>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</si>
  <si>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</si>
  <si>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</si>
  <si>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</si>
  <si>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</si>
  <si>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</si>
  <si>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</si>
  <si>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</si>
  <si>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</si>
  <si>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</si>
  <si>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</si>
  <si>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</si>
  <si>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</si>
  <si>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</si>
  <si>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</si>
  <si>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</si>
  <si>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</si>
  <si>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</si>
  <si>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</si>
  <si>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</si>
  <si>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</si>
  <si>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</si>
  <si>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</si>
  <si>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</si>
  <si>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</si>
  <si>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</si>
  <si>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</si>
  <si>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</si>
  <si>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</si>
  <si>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</si>
  <si>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</si>
  <si>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</si>
  <si>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</si>
  <si>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</si>
  <si>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</si>
  <si>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</si>
  <si>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</si>
  <si>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</si>
  <si>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</si>
  <si>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</si>
  <si>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</si>
  <si>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</si>
  <si>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</si>
  <si>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</si>
  <si>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</si>
  <si>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</si>
  <si>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</si>
  <si>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</si>
  <si>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</si>
  <si>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</si>
  <si>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</si>
  <si>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</si>
  <si>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</si>
  <si>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</si>
  <si>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</si>
  <si>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</si>
  <si>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</si>
  <si>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</si>
  <si>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</si>
  <si>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</si>
  <si>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</si>
  <si>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</si>
  <si>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</si>
  <si>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</si>
  <si>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</si>
  <si>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</si>
  <si>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</si>
  <si>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</si>
  <si>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</si>
  <si>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</si>
  <si>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</si>
  <si>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</si>
  <si>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</si>
  <si>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</si>
  <si>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</si>
  <si>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</si>
  <si>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</si>
  <si>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</si>
  <si>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</si>
  <si>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</si>
  <si>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</si>
  <si>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</si>
  <si>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</si>
  <si>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</si>
  <si>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</si>
  <si>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</si>
  <si>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</si>
  <si>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</si>
  <si>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</si>
  <si>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</si>
  <si>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</si>
  <si>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</si>
  <si>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</si>
  <si>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</si>
  <si>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</si>
  <si>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</si>
  <si>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</si>
  <si>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</si>
  <si>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</si>
  <si>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</si>
  <si>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</si>
  <si>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</si>
  <si>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</si>
  <si>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</si>
  <si>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</si>
  <si>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</si>
  <si>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</si>
  <si>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</si>
  <si>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</si>
  <si>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</si>
  <si>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</si>
  <si>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</si>
  <si>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</si>
  <si>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</si>
  <si>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</si>
  <si>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</si>
  <si>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</si>
  <si>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</si>
  <si>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</si>
  <si>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</si>
  <si>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</si>
  <si>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</si>
  <si>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</si>
  <si>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</si>
  <si>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</si>
  <si>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</si>
  <si>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</si>
  <si>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</si>
  <si>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</si>
  <si>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</si>
  <si>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</si>
  <si>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</si>
  <si>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</si>
  <si>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</si>
  <si>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</si>
  <si>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</si>
  <si>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</si>
  <si>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</si>
  <si>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</si>
  <si>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</si>
  <si>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</si>
  <si>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</si>
  <si>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</si>
  <si>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</si>
  <si>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</si>
  <si>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</si>
  <si>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</si>
  <si>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</si>
  <si>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</si>
  <si>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</si>
  <si>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</si>
  <si>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</si>
  <si>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</si>
  <si>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</si>
  <si>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</si>
  <si>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</si>
  <si>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</si>
  <si>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</si>
  <si>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</si>
  <si>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</si>
  <si>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</si>
  <si>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</si>
  <si>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</si>
  <si>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</si>
  <si>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</si>
  <si>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</si>
  <si>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</si>
  <si>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</si>
  <si>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</si>
  <si>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</si>
  <si>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</si>
  <si>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</si>
  <si>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</si>
  <si>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</si>
  <si>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</si>
  <si>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</si>
  <si>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</si>
  <si>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</si>
  <si>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</si>
  <si>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</si>
  <si>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</si>
  <si>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</si>
  <si>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</si>
  <si>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</si>
  <si>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</si>
  <si>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</si>
  <si>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</si>
  <si>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</si>
  <si>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</si>
  <si>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</si>
  <si>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</si>
  <si>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</si>
  <si>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</si>
  <si>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</si>
  <si>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</si>
  <si>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</si>
  <si>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</si>
  <si>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</si>
  <si>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</si>
  <si>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</si>
  <si>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</si>
  <si>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</si>
  <si>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</si>
  <si>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</si>
  <si>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</si>
  <si>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</si>
  <si>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</si>
  <si>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</si>
  <si>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</si>
  <si>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</si>
  <si>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</si>
  <si>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</si>
  <si>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</si>
  <si>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</si>
  <si>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</si>
  <si>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</si>
  <si>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</si>
  <si>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</si>
  <si>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</si>
  <si>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</si>
  <si>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</si>
  <si>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</si>
  <si>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</si>
  <si>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</si>
  <si>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</si>
  <si>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</si>
  <si>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</si>
  <si>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</si>
  <si>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</si>
  <si>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</si>
  <si>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</si>
  <si>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</si>
  <si>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</si>
  <si>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</si>
  <si>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</si>
  <si>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</si>
  <si>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</si>
  <si>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</si>
  <si>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</si>
  <si>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</si>
  <si>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</si>
  <si>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</si>
  <si>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</si>
  <si>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</si>
  <si>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</si>
  <si>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</si>
  <si>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</si>
  <si>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</si>
  <si>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</si>
  <si>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</si>
  <si>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</si>
  <si>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</si>
  <si>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</si>
  <si>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</si>
  <si>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</si>
  <si>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</si>
  <si>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</si>
  <si>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</si>
  <si>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</si>
  <si>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</si>
  <si>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</si>
  <si>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</si>
  <si>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</si>
  <si>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</si>
  <si>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</si>
  <si>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</si>
  <si>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</si>
  <si>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</si>
  <si>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</si>
  <si>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</si>
  <si>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</si>
  <si>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</si>
  <si>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</si>
  <si>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</si>
  <si>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</si>
  <si>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</si>
  <si>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</si>
  <si>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</si>
  <si>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</si>
  <si>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</si>
  <si>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</si>
  <si>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</si>
  <si>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</si>
  <si>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</si>
  <si>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</si>
  <si>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</si>
  <si>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</si>
  <si>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</si>
  <si>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</si>
  <si>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</si>
  <si>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</si>
  <si>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</si>
  <si>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</si>
  <si>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</si>
  <si>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</si>
  <si>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</si>
  <si>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</si>
  <si>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</si>
  <si>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</si>
  <si>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</si>
  <si>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</si>
  <si>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</si>
  <si>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</si>
  <si>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</si>
  <si>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</si>
  <si>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</si>
  <si>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</si>
  <si>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</si>
  <si>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</si>
  <si>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</si>
  <si>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</si>
  <si>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</si>
  <si>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</si>
  <si>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</si>
  <si>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</si>
  <si>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</si>
  <si>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</si>
  <si>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</si>
  <si>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</si>
  <si>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</si>
  <si>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</si>
  <si>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</si>
  <si>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</si>
  <si>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</si>
  <si>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</si>
  <si>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</si>
  <si>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</si>
  <si>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</si>
  <si>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</si>
  <si>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</si>
  <si>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</si>
  <si>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</si>
  <si>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</si>
  <si>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</si>
  <si>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</si>
  <si>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</si>
  <si>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</si>
  <si>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</si>
  <si>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</si>
  <si>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</si>
  <si>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</si>
  <si>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</si>
  <si>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</si>
  <si>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</si>
  <si>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</si>
  <si>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</si>
  <si>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</si>
  <si>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</si>
  <si>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</si>
  <si>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</si>
  <si>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</si>
  <si>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</si>
  <si>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</si>
  <si>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</si>
  <si>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</si>
  <si>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</si>
  <si>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</si>
  <si>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</si>
  <si>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</si>
  <si>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</si>
  <si>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</si>
  <si>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</si>
  <si>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</si>
  <si>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</si>
  <si>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</si>
  <si>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</si>
  <si>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</si>
  <si>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</si>
  <si>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</si>
  <si>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</si>
  <si>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</si>
  <si>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</si>
  <si>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</si>
  <si>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</si>
  <si>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</si>
  <si>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</si>
  <si>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</si>
  <si>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</si>
  <si>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</si>
  <si>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</si>
  <si>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</si>
  <si>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</si>
  <si>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</si>
  <si>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</si>
  <si>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</si>
  <si>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</si>
  <si>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</si>
  <si>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</si>
  <si>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</si>
  <si>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</si>
  <si>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</si>
  <si>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</si>
  <si>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</si>
  <si>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</si>
  <si>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</si>
  <si>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</si>
  <si>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</si>
  <si>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</si>
  <si>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</si>
  <si>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</si>
  <si>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</si>
  <si>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</si>
  <si>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</si>
  <si>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</si>
  <si>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</si>
  <si>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</si>
  <si>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</si>
  <si>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</si>
  <si>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</si>
  <si>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</si>
  <si>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</si>
  <si>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</si>
  <si>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</si>
  <si>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</si>
  <si>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</si>
  <si>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</si>
  <si>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</si>
  <si>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</si>
  <si>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</si>
  <si>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</si>
  <si>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</si>
  <si>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</si>
  <si>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</si>
  <si>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</si>
  <si>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</si>
  <si>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</si>
  <si>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</si>
  <si>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</si>
  <si>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</si>
  <si>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</si>
  <si>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</si>
  <si>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</si>
  <si>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</si>
  <si>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</si>
  <si>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</si>
  <si>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</si>
  <si>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</si>
  <si>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</si>
  <si>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</si>
  <si>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</si>
  <si>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</si>
  <si>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</si>
  <si>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</si>
  <si>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</si>
  <si>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</si>
  <si>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</si>
  <si>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</si>
  <si>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</si>
  <si>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</si>
  <si>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</si>
  <si>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</si>
  <si>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</si>
  <si>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</si>
  <si>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</si>
  <si>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</si>
  <si>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</si>
  <si>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</si>
  <si>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</si>
  <si>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</si>
  <si>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</si>
  <si>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</si>
  <si>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</si>
  <si>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</si>
  <si>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</si>
  <si>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</si>
  <si>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</si>
  <si>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</si>
  <si>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</si>
  <si>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</si>
  <si>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</si>
  <si>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</si>
  <si>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</si>
  <si>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</si>
  <si>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</si>
  <si>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</si>
  <si>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</si>
  <si>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</si>
  <si>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</si>
  <si>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</si>
  <si>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</si>
  <si>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</si>
  <si>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</si>
  <si>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</si>
  <si>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</si>
  <si>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</si>
  <si>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</si>
  <si>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</si>
  <si>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</si>
  <si>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</si>
  <si>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</si>
  <si>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</si>
  <si>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</si>
  <si>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</si>
  <si>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</si>
  <si>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</si>
  <si>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</si>
  <si>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</si>
  <si>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</si>
  <si>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</si>
  <si>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</si>
  <si>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</si>
  <si>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</si>
  <si>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</si>
  <si>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</si>
  <si>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</si>
  <si>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</si>
  <si>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</si>
  <si>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</si>
  <si>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</si>
  <si>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</si>
  <si>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</si>
  <si>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</si>
  <si>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</si>
  <si>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</si>
  <si>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</si>
  <si>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</si>
  <si>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</si>
  <si>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</si>
  <si>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</si>
  <si>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</si>
  <si>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</si>
  <si>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</si>
  <si>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</si>
  <si>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</si>
  <si>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</si>
  <si>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</si>
  <si>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</si>
  <si>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</si>
  <si>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</si>
  <si>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</si>
  <si>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</si>
  <si>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</si>
  <si>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</si>
  <si>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</si>
  <si>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</si>
  <si>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</si>
  <si>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</si>
  <si>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</si>
  <si>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</si>
  <si>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</si>
  <si>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</si>
  <si>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</si>
  <si>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</si>
  <si>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</si>
  <si>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</si>
  <si>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</si>
  <si>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</si>
  <si>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</si>
  <si>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</si>
  <si>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</si>
  <si>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</si>
  <si>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</si>
  <si>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</si>
  <si>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</si>
  <si>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</si>
  <si>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</si>
  <si>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</si>
  <si>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</si>
  <si>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</si>
  <si>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</si>
  <si>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</si>
  <si>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</si>
  <si>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</si>
  <si>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</si>
  <si>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</si>
  <si>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</si>
  <si>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</si>
  <si>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</si>
  <si>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</si>
  <si>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</si>
  <si>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</si>
  <si>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</si>
  <si>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</si>
  <si>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</si>
  <si>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</si>
  <si>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</si>
  <si>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</si>
  <si>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</si>
  <si>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</si>
  <si>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</si>
  <si>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</si>
  <si>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</si>
  <si>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</si>
  <si>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</si>
  <si>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</si>
  <si>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</si>
  <si>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</si>
  <si>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</si>
  <si>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</si>
  <si>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</si>
  <si>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</si>
  <si>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</si>
  <si>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</si>
  <si>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</si>
  <si>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</si>
  <si>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</si>
  <si>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</si>
  <si>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</si>
  <si>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</si>
  <si>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</si>
  <si>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</si>
  <si>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</si>
  <si>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</si>
  <si>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</si>
  <si>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</si>
  <si>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</si>
  <si>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</si>
  <si>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</si>
  <si>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</si>
  <si>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</si>
  <si>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</si>
  <si>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</si>
  <si>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</si>
  <si>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</si>
  <si>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</si>
  <si>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</si>
  <si>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</si>
  <si>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</si>
  <si>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</si>
  <si>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</si>
  <si>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</si>
  <si>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</si>
  <si>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</si>
  <si>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</si>
  <si>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</si>
  <si>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</si>
  <si>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</si>
  <si>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</si>
  <si>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</si>
  <si>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</si>
  <si>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</si>
  <si>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</si>
  <si>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</si>
  <si>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</si>
  <si>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</si>
  <si>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</si>
  <si>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</si>
  <si>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</si>
  <si>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</si>
  <si>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</si>
  <si>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</si>
  <si>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</si>
  <si>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</si>
  <si>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</si>
  <si>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</si>
  <si>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</si>
  <si>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</si>
  <si>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</si>
  <si>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</si>
  <si>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</si>
  <si>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</si>
  <si>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</si>
  <si>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</si>
  <si>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</si>
  <si>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</si>
  <si>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</si>
  <si>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</si>
  <si>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</si>
  <si>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</si>
  <si>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</si>
  <si>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</si>
  <si>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</si>
  <si>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</si>
  <si>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</si>
  <si>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</si>
  <si>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</si>
  <si>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</si>
  <si>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</si>
  <si>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</si>
  <si>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</si>
  <si>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</si>
  <si>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</si>
  <si>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</si>
  <si>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</si>
  <si>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</si>
  <si>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</si>
  <si>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</si>
  <si>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</si>
  <si>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</si>
  <si>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</si>
  <si>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</si>
  <si>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</si>
  <si>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</si>
  <si>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</si>
  <si>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</si>
  <si>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</si>
  <si>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</si>
  <si>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</si>
  <si>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</si>
  <si>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</si>
  <si>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</si>
  <si>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</si>
  <si>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</si>
  <si>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</si>
  <si>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</si>
  <si>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</si>
  <si>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</si>
  <si>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</si>
  <si>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</si>
  <si>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</si>
  <si>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</si>
  <si>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</si>
  <si>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</si>
  <si>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</si>
  <si>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</si>
  <si>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</si>
  <si>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</si>
  <si>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</si>
  <si>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</si>
  <si>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</si>
  <si>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</si>
  <si>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</si>
  <si>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</si>
  <si>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</si>
  <si>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</si>
  <si>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</si>
  <si>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</si>
  <si>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</si>
  <si>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</si>
  <si>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</si>
  <si>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</si>
  <si>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</si>
  <si>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</si>
  <si>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</si>
  <si>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</si>
  <si>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</si>
  <si>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</si>
  <si>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</si>
  <si>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</si>
  <si>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</si>
  <si>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</si>
  <si>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</si>
  <si>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</si>
  <si>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</si>
  <si>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</si>
  <si>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</si>
  <si>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</si>
  <si>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</si>
  <si>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</si>
  <si>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</si>
  <si>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</si>
  <si>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</si>
  <si>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</si>
  <si>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</si>
  <si>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</si>
  <si>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</si>
  <si>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</si>
  <si>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</si>
  <si>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</si>
  <si>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</si>
  <si>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</si>
  <si>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</si>
  <si>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</si>
  <si>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</si>
  <si>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</si>
  <si>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</si>
  <si>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</si>
  <si>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</si>
  <si>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</si>
  <si>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</si>
  <si>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</si>
  <si>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</si>
  <si>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</si>
  <si>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</si>
  <si>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</si>
  <si>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</si>
  <si>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</si>
  <si>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</si>
  <si>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</si>
  <si>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</si>
  <si>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</si>
  <si>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</si>
  <si>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</si>
  <si>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</si>
  <si>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</si>
  <si>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</si>
  <si>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</si>
  <si>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</si>
  <si>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</si>
  <si>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</si>
  <si>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</si>
  <si>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</si>
  <si>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</si>
  <si>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</si>
  <si>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</si>
  <si>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</si>
  <si>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</si>
  <si>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</si>
  <si>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</si>
  <si>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</si>
  <si>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</si>
  <si>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</si>
  <si>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</si>
  <si>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</si>
  <si>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</si>
  <si>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</si>
  <si>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</si>
  <si>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</si>
  <si>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</si>
  <si>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</si>
  <si>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</si>
  <si>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</si>
  <si>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</si>
  <si>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</si>
  <si>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</si>
  <si>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</si>
  <si>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</si>
  <si>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</si>
  <si>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</si>
  <si>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</si>
  <si>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</si>
  <si>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</si>
  <si>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</si>
  <si>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</si>
  <si>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</si>
  <si>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</si>
  <si>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</si>
  <si>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</si>
  <si>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</si>
  <si>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</si>
  <si>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</si>
  <si>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</si>
  <si>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</si>
  <si>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</si>
  <si>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</si>
  <si>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</si>
  <si>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</si>
  <si>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</si>
  <si>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</si>
  <si>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</si>
  <si>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</si>
  <si>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</si>
  <si>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</si>
  <si>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</si>
  <si>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</si>
  <si>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</si>
  <si>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</si>
  <si>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</si>
  <si>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</si>
  <si>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</si>
  <si>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</si>
  <si>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</si>
  <si>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</si>
  <si>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</si>
  <si>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</si>
  <si>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</si>
  <si>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</si>
  <si>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</si>
  <si>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</si>
  <si>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</si>
  <si>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</si>
  <si>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</si>
  <si>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</si>
  <si>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</si>
  <si>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</si>
  <si>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</si>
  <si>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</si>
  <si>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</si>
  <si>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</si>
  <si>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</si>
  <si>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</si>
  <si>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</si>
  <si>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</si>
  <si>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</si>
  <si>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</si>
  <si>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</si>
  <si>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</si>
  <si>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</si>
  <si>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</si>
  <si>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</si>
  <si>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</si>
  <si>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</si>
  <si>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</si>
  <si>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</si>
  <si>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</si>
  <si>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</si>
  <si>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</si>
  <si>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</si>
  <si>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</si>
  <si>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</si>
  <si>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</si>
  <si>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</si>
  <si>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</si>
  <si>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</si>
  <si>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</si>
  <si>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</si>
  <si>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</si>
  <si>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</si>
  <si>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</si>
  <si>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</si>
  <si>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</si>
  <si>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</si>
  <si>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</si>
  <si>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</si>
  <si>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</si>
  <si>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</si>
  <si>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</si>
  <si>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</si>
  <si>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</si>
  <si>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</si>
  <si>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</si>
  <si>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</si>
  <si>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</si>
  <si>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</si>
  <si>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</si>
  <si>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</si>
  <si>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</si>
  <si>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</si>
  <si>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</si>
  <si>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</si>
  <si>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</si>
  <si>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</si>
  <si>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</si>
  <si>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</si>
  <si>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</si>
  <si>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</si>
  <si>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</si>
  <si>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</si>
  <si>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</si>
  <si>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</si>
  <si>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</si>
  <si>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</si>
  <si>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</si>
  <si>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</si>
  <si>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</si>
  <si>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</si>
  <si>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</si>
  <si>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</si>
  <si>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</si>
  <si>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</si>
  <si>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</si>
  <si>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</si>
  <si>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</si>
  <si>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</si>
  <si>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</si>
  <si>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</si>
  <si>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</si>
  <si>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</si>
  <si>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</si>
  <si>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</si>
  <si>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</si>
  <si>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</si>
  <si>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</si>
  <si>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</si>
  <si>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</si>
  <si>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</si>
  <si>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</si>
  <si>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</si>
  <si>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</si>
  <si>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</si>
  <si>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</si>
  <si>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</si>
  <si>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</si>
  <si>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</si>
  <si>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</si>
  <si>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</si>
  <si>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</si>
  <si>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</si>
  <si>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</si>
  <si>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</si>
  <si>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</si>
  <si>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</si>
  <si>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</si>
  <si>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</si>
  <si>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</si>
  <si>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</si>
  <si>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</si>
  <si>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</si>
  <si>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</si>
  <si>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</si>
  <si>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</si>
  <si>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</si>
  <si>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</si>
  <si>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</si>
  <si>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</si>
  <si>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</si>
  <si>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</si>
  <si>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</si>
  <si>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</si>
  <si>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</si>
  <si>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</si>
  <si>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</si>
  <si>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</si>
  <si>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</si>
  <si>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</si>
  <si>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</si>
  <si>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</si>
  <si>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</si>
  <si>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</si>
  <si>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</si>
  <si>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</si>
  <si>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</si>
  <si>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</si>
  <si>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</si>
  <si>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</si>
  <si>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</si>
  <si>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</si>
  <si>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</si>
  <si>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</si>
  <si>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</si>
  <si>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</si>
  <si>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</si>
  <si>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</si>
  <si>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</si>
  <si>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</si>
  <si>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</si>
  <si>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</si>
  <si>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</si>
  <si>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</si>
  <si>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</si>
  <si>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</si>
  <si>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</si>
  <si>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</si>
  <si>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</si>
  <si>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</si>
  <si>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</si>
  <si>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</si>
  <si>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</si>
  <si>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</si>
  <si>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</si>
  <si>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</si>
  <si>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</si>
  <si>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</si>
  <si>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</si>
  <si>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</si>
  <si>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</si>
  <si>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</si>
  <si>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</si>
  <si>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</si>
  <si>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</si>
  <si>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</si>
  <si>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</si>
  <si>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</si>
  <si>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</si>
  <si>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</si>
  <si>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</si>
  <si>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</si>
  <si>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</si>
  <si>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</si>
  <si>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</si>
  <si>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</si>
  <si>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</si>
  <si>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</si>
  <si>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</si>
  <si>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</si>
  <si>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</si>
  <si>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</si>
  <si>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</si>
  <si>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</si>
  <si>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</si>
  <si>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</si>
  <si>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</si>
  <si>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</si>
  <si>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</si>
  <si>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</si>
  <si>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</si>
  <si>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</si>
  <si>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</si>
  <si>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</si>
  <si>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</si>
  <si>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</si>
  <si>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</si>
  <si>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</si>
  <si>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</si>
  <si>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</si>
  <si>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</si>
  <si>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</si>
  <si>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</si>
  <si>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</si>
  <si>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</si>
  <si>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</si>
  <si>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</si>
  <si>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</si>
  <si>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</si>
  <si>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</si>
  <si>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</si>
  <si>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</si>
  <si>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</si>
  <si>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</si>
  <si>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</si>
  <si>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</si>
  <si>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</si>
  <si>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</si>
  <si>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</si>
  <si>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</si>
  <si>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</si>
  <si>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</si>
  <si>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</si>
  <si>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</si>
  <si>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</si>
  <si>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</si>
  <si>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</si>
  <si>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</si>
  <si>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</si>
  <si>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</si>
  <si>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</si>
  <si>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</si>
  <si>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</si>
  <si>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</si>
  <si>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</si>
  <si>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</si>
  <si>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</si>
  <si>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</si>
  <si>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</si>
  <si>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</si>
  <si>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</si>
  <si>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</si>
  <si>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</si>
  <si>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</si>
  <si>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</si>
  <si>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</si>
  <si>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</si>
  <si>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</si>
  <si>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</si>
  <si>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</si>
  <si>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</si>
  <si>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</si>
  <si>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</si>
  <si>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</si>
  <si>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</si>
  <si>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</si>
  <si>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</si>
  <si>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</si>
  <si>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</si>
  <si>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</si>
  <si>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</si>
  <si>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</si>
  <si>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</si>
  <si>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</si>
  <si>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</si>
  <si>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</si>
  <si>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</si>
  <si>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</si>
  <si>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</si>
  <si>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</si>
  <si>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</si>
  <si>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</si>
  <si>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</si>
  <si>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</si>
  <si>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</si>
  <si>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</si>
  <si>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</si>
  <si>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</si>
  <si>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</si>
  <si>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</si>
  <si>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</si>
  <si>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</si>
  <si>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</si>
  <si>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</si>
  <si>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</si>
  <si>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</si>
  <si>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</si>
  <si>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</si>
  <si>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</si>
  <si>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</si>
  <si>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</si>
  <si>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</si>
  <si>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</si>
  <si>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</si>
  <si>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</si>
  <si>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</si>
  <si>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</si>
  <si>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</si>
  <si>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</si>
  <si>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</si>
  <si>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</si>
  <si>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</si>
  <si>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</si>
  <si>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</si>
  <si>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</si>
  <si>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</si>
  <si>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</si>
  <si>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</si>
  <si>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</si>
  <si>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</si>
  <si>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</si>
  <si>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</si>
  <si>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</si>
  <si>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</si>
  <si>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</si>
  <si>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</si>
  <si>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</si>
  <si>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</si>
  <si>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</si>
  <si>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</si>
  <si>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</si>
  <si>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</si>
  <si>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</si>
  <si>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</si>
  <si>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</si>
  <si>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</si>
  <si>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</si>
  <si>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</si>
  <si>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</si>
  <si>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</si>
  <si>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</si>
  <si>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</si>
  <si>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</si>
  <si>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</si>
  <si>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</si>
  <si>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</si>
  <si>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</si>
  <si>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</si>
  <si>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</si>
  <si>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</si>
  <si>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</si>
  <si>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</si>
  <si>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</si>
  <si>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</si>
  <si>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</si>
  <si>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</si>
  <si>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</si>
  <si>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</si>
  <si>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</si>
  <si>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</si>
  <si>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</si>
  <si>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</si>
  <si>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</si>
  <si>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</si>
  <si>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</si>
  <si>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</si>
  <si>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</si>
  <si>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</si>
  <si>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</si>
  <si>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</si>
  <si>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</si>
  <si>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</si>
  <si>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</si>
  <si>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</si>
  <si>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</si>
  <si>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</si>
  <si>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</si>
  <si>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</si>
  <si>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</si>
  <si>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</si>
  <si>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</si>
  <si>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</si>
  <si>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</si>
  <si>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</si>
  <si>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</si>
  <si>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</si>
  <si>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</si>
  <si>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</si>
  <si>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</si>
  <si>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</si>
  <si>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</si>
  <si>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</si>
  <si>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</si>
  <si>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</si>
  <si>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</si>
  <si>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</si>
  <si>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</si>
  <si>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</si>
  <si>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</si>
  <si>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</si>
  <si>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</si>
  <si>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</si>
  <si>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</si>
  <si>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</si>
  <si>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</si>
  <si>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</si>
  <si>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</si>
  <si>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</si>
  <si>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</si>
  <si>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</si>
  <si>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</si>
  <si>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</si>
  <si>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</si>
  <si>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</si>
  <si>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</si>
  <si>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</si>
  <si>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</si>
  <si>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</si>
  <si>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</si>
  <si>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</si>
  <si>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</si>
  <si>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</si>
  <si>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</si>
  <si>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</si>
  <si>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</si>
  <si>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</si>
  <si>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</si>
  <si>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</si>
  <si>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</si>
  <si>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</si>
  <si>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</si>
  <si>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</si>
  <si>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</si>
  <si>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</si>
  <si>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</si>
  <si>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</si>
  <si>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</si>
  <si>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</si>
  <si>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</si>
  <si>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</si>
  <si>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</si>
  <si>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</si>
  <si>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</si>
  <si>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</si>
  <si>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</si>
  <si>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</si>
  <si>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</si>
  <si>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</si>
  <si>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</si>
  <si>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</si>
  <si>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</si>
  <si>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</si>
  <si>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</si>
  <si>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</si>
  <si>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</si>
  <si>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</si>
  <si>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</si>
  <si>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</si>
  <si>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</si>
  <si>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</si>
  <si>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</si>
  <si>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</si>
  <si>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</si>
  <si>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</si>
  <si>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</si>
  <si>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</si>
  <si>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</si>
  <si>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</si>
  <si>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</si>
  <si>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</si>
  <si>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</si>
  <si>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</si>
  <si>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</si>
  <si>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</si>
  <si>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</si>
  <si>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</si>
  <si>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</si>
  <si>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</si>
  <si>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</si>
  <si>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</si>
  <si>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</si>
  <si>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</si>
  <si>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</si>
  <si>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</si>
  <si>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</si>
  <si>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</si>
  <si>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</si>
  <si>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</si>
  <si>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</si>
  <si>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</si>
  <si>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</si>
  <si>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</si>
  <si>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</si>
  <si>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</si>
  <si>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</si>
  <si>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</si>
  <si>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</si>
  <si>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</si>
  <si>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</si>
  <si>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</si>
  <si>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</si>
  <si>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</si>
  <si>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</si>
  <si>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</si>
  <si>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</si>
  <si>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</si>
  <si>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</si>
  <si>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</si>
  <si>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</si>
  <si>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</si>
  <si>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</si>
  <si>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</si>
  <si>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</si>
  <si>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</si>
  <si>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</si>
  <si>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</si>
  <si>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</si>
  <si>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</si>
  <si>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</si>
  <si>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</si>
  <si>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</si>
  <si>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</si>
  <si>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</si>
  <si>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</si>
  <si>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</si>
  <si>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</si>
  <si>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</si>
  <si>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</si>
  <si>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</si>
  <si>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</si>
  <si>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</si>
  <si>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</si>
  <si>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</si>
  <si>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</si>
  <si>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</si>
  <si>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</si>
  <si>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</si>
  <si>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</si>
  <si>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</si>
  <si>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</si>
  <si>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</si>
  <si>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</si>
  <si>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</si>
  <si>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</si>
  <si>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</si>
  <si>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</si>
  <si>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</si>
  <si>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</si>
  <si>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</si>
  <si>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</si>
  <si>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</si>
  <si>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</si>
  <si>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</si>
  <si>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</si>
  <si>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</si>
  <si>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</si>
  <si>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</si>
  <si>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</si>
  <si>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</si>
  <si>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</si>
  <si>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</si>
  <si>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</si>
  <si>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</si>
  <si>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</si>
  <si>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</si>
  <si>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</si>
  <si>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</si>
  <si>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</si>
  <si>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</si>
  <si>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</si>
  <si>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</si>
  <si>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</si>
  <si>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</si>
  <si>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</si>
  <si>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</si>
  <si>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</si>
  <si>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</si>
  <si>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</si>
  <si>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</si>
  <si>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</si>
  <si>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</si>
  <si>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</si>
  <si>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</si>
  <si>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</si>
  <si>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</si>
  <si>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</si>
  <si>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</si>
  <si>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</si>
  <si>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</si>
  <si>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</si>
  <si>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</si>
  <si>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</si>
  <si>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</si>
  <si>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</si>
  <si>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</si>
  <si>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</si>
  <si>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</si>
  <si>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</si>
  <si>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</si>
  <si>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</si>
  <si>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</si>
  <si>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</si>
  <si>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</si>
  <si>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</si>
  <si>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</si>
  <si>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</si>
  <si>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</si>
  <si>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</si>
  <si>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</si>
  <si>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</si>
  <si>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</si>
  <si>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</si>
  <si>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</si>
  <si>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</si>
  <si>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</si>
  <si>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</si>
  <si>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</si>
  <si>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</si>
  <si>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</si>
  <si>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</si>
  <si>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</si>
  <si>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</si>
  <si>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</si>
  <si>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</si>
  <si>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</si>
  <si>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</si>
  <si>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</si>
  <si>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</si>
  <si>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</si>
  <si>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</si>
  <si>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</si>
  <si>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</si>
  <si>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</si>
  <si>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</si>
  <si>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</si>
  <si>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</si>
  <si>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</si>
  <si>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</si>
  <si>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</si>
  <si>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</si>
  <si>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</si>
  <si>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</si>
  <si>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</si>
  <si>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</si>
  <si>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</si>
  <si>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</si>
  <si>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</si>
  <si>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</si>
  <si>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</si>
  <si>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</si>
  <si>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</si>
  <si>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</si>
  <si>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</si>
  <si>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</si>
  <si>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</si>
  <si>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</si>
  <si>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</si>
  <si>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</si>
  <si>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</si>
  <si>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</si>
  <si>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</si>
  <si>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</si>
  <si>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</si>
  <si>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</si>
  <si>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</si>
  <si>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</si>
  <si>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</si>
  <si>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</si>
  <si>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</si>
  <si>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</si>
  <si>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</si>
  <si>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</si>
  <si>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</si>
  <si>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</si>
  <si>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</si>
  <si>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</si>
  <si>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</si>
  <si>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</si>
  <si>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</si>
  <si>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</si>
  <si>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</si>
  <si>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</si>
  <si>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</si>
  <si>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</si>
  <si>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</si>
  <si>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</si>
  <si>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</si>
  <si>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</si>
  <si>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</si>
  <si>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</si>
  <si>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</si>
  <si>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</si>
  <si>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</si>
  <si>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</si>
  <si>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</si>
  <si>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</si>
  <si>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</si>
  <si>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</si>
  <si>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</si>
  <si>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</si>
  <si>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</si>
  <si>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</si>
  <si>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</si>
  <si>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</si>
  <si>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</si>
  <si>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</si>
  <si>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</si>
  <si>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</si>
  <si>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</si>
  <si>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</si>
  <si>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</si>
  <si>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</si>
  <si>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</si>
  <si>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</si>
  <si>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</si>
  <si>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</si>
  <si>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</si>
  <si>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</si>
  <si>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</si>
  <si>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</si>
  <si>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</si>
  <si>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</si>
  <si>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</si>
  <si>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</si>
  <si>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</si>
  <si>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</si>
  <si>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</si>
  <si>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</si>
  <si>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</si>
  <si>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</si>
  <si>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</si>
  <si>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</si>
  <si>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</si>
  <si>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</si>
  <si>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</si>
  <si>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</si>
  <si>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</si>
  <si>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</si>
  <si>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</si>
  <si>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</si>
  <si>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</si>
  <si>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</si>
  <si>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</si>
  <si>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</si>
  <si>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</si>
  <si>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</si>
  <si>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</si>
  <si>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</si>
  <si>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</si>
  <si>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</si>
  <si>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</si>
  <si>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</si>
  <si>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</si>
  <si>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</si>
  <si>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</si>
  <si>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</si>
  <si>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</si>
  <si>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</si>
  <si>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</si>
  <si>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</si>
  <si>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</si>
  <si>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</si>
  <si>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</si>
  <si>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</si>
  <si>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</si>
  <si>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</si>
  <si>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</si>
  <si>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</si>
  <si>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</si>
  <si>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</si>
  <si>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</si>
  <si>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</si>
  <si>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</si>
  <si>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</si>
  <si>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</si>
  <si>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</si>
  <si>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</si>
  <si>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</si>
  <si>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</si>
  <si>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</si>
  <si>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</si>
  <si>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</si>
  <si>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</si>
  <si>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</si>
  <si>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</si>
  <si>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</si>
  <si>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</si>
  <si>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</si>
  <si>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</si>
  <si>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</si>
  <si>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</si>
  <si>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</si>
  <si>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</si>
  <si>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</si>
  <si>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</si>
  <si>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</si>
  <si>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</si>
  <si>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</si>
  <si>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</si>
  <si>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</si>
  <si>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</si>
  <si>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</si>
  <si>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</si>
  <si>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</si>
  <si>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</si>
  <si>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</si>
  <si>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</si>
  <si>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</si>
  <si>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</si>
  <si>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</si>
  <si>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</si>
  <si>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</si>
  <si>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</si>
  <si>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</si>
  <si>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</si>
  <si>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</si>
  <si>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</si>
  <si>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</si>
  <si>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</si>
  <si>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</si>
  <si>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</si>
  <si>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</si>
  <si>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</si>
  <si>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</si>
  <si>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</si>
  <si>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</si>
  <si>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</si>
  <si>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</si>
  <si>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</si>
  <si>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</si>
  <si>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</si>
  <si>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</si>
  <si>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</si>
  <si>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</si>
  <si>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</si>
  <si>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</si>
  <si>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</si>
  <si>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</si>
  <si>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</si>
  <si>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</si>
  <si>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</si>
  <si>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</si>
  <si>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</si>
  <si>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</si>
  <si>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</si>
  <si>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</si>
  <si>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</si>
  <si>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</si>
  <si>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</si>
  <si>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</si>
  <si>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</si>
  <si>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</si>
  <si>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</si>
  <si>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</si>
  <si>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</si>
  <si>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</si>
  <si>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</si>
  <si>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</si>
  <si>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</si>
  <si>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</si>
  <si>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</si>
  <si>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</si>
  <si>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</si>
  <si>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</si>
  <si>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</si>
  <si>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</si>
  <si>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</si>
  <si>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</si>
  <si>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</si>
  <si>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</si>
  <si>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</si>
  <si>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</si>
  <si>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</si>
  <si>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</si>
  <si>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</si>
  <si>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</si>
  <si>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</si>
  <si>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</si>
  <si>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</si>
  <si>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</si>
  <si>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</si>
  <si>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</si>
  <si>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</si>
  <si>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</si>
  <si>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</si>
  <si>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</si>
  <si>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</si>
  <si>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</si>
  <si>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</si>
  <si>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</si>
  <si>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</si>
  <si>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</si>
  <si>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</si>
  <si>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</si>
  <si>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</si>
  <si>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</si>
  <si>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</si>
  <si>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</si>
  <si>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</si>
  <si>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</si>
  <si>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</si>
  <si>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</si>
  <si>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</si>
  <si>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</si>
  <si>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</si>
  <si>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</si>
  <si>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</si>
  <si>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</si>
  <si>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</si>
  <si>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</si>
  <si>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</si>
  <si>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</si>
  <si>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</si>
  <si>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</si>
  <si>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</si>
  <si>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</si>
  <si>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</si>
  <si>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</si>
  <si>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</si>
  <si>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</si>
  <si>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</si>
  <si>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</si>
  <si>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</si>
  <si>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</si>
  <si>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</si>
  <si>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</si>
  <si>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</si>
  <si>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</si>
  <si>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</si>
  <si>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</si>
  <si>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</si>
  <si>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</si>
  <si>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</si>
  <si>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</si>
  <si>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</si>
  <si>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</si>
  <si>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</si>
  <si>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</si>
  <si>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</si>
  <si>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</si>
  <si>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</si>
  <si>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</si>
  <si>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</si>
  <si>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</si>
  <si>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</si>
  <si>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</si>
  <si>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</si>
  <si>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</si>
  <si>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</si>
  <si>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</si>
  <si>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</si>
  <si>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</si>
  <si>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</si>
  <si>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</si>
  <si>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</si>
  <si>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</si>
  <si>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</si>
  <si>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</si>
  <si>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</si>
  <si>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</si>
  <si>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</si>
  <si>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</si>
  <si>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</si>
  <si>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</si>
  <si>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</si>
  <si>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</si>
  <si>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</si>
  <si>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</si>
  <si>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</si>
  <si>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</si>
  <si>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</si>
  <si>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</si>
  <si>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</si>
  <si>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</si>
  <si>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</si>
  <si>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</si>
  <si>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</si>
  <si>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</si>
  <si>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</si>
  <si>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</si>
  <si>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</si>
  <si>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</si>
  <si>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</si>
  <si>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</si>
  <si>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</si>
  <si>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</si>
  <si>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</si>
  <si>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</si>
  <si>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</si>
  <si>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</si>
  <si>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</si>
  <si>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</si>
  <si>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</si>
  <si>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</si>
  <si>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</si>
  <si>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</si>
  <si>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</si>
  <si>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</si>
  <si>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</si>
  <si>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</si>
  <si>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</si>
  <si>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</si>
  <si>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</si>
  <si>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</si>
  <si>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</si>
  <si>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</si>
  <si>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</si>
  <si>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</si>
  <si>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</si>
  <si>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</si>
  <si>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</si>
  <si>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</si>
  <si>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</si>
  <si>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</si>
  <si>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</si>
  <si>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</si>
  <si>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</si>
  <si>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</si>
  <si>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</si>
  <si>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</si>
  <si>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</si>
  <si>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</si>
  <si>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</si>
  <si>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</si>
  <si>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</si>
  <si>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</si>
  <si>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</si>
  <si>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</si>
  <si>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</si>
  <si>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</si>
  <si>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</si>
  <si>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</si>
  <si>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</si>
  <si>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</si>
  <si>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</si>
  <si>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</si>
  <si>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</si>
  <si>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</si>
  <si>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</si>
  <si>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</si>
  <si>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</si>
  <si>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</si>
  <si>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</si>
  <si>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</si>
  <si>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</si>
  <si>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</si>
  <si>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</si>
  <si>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</si>
  <si>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</si>
  <si>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</si>
  <si>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</si>
  <si>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</si>
  <si>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</si>
  <si>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</si>
  <si>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</si>
  <si>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</si>
  <si>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</si>
  <si>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</si>
  <si>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</si>
  <si>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</si>
  <si>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</si>
  <si>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</si>
  <si>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</si>
  <si>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</si>
  <si>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</si>
  <si>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</si>
  <si>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</si>
  <si>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</si>
  <si>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</si>
  <si>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</si>
  <si>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</si>
  <si>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</si>
  <si>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</si>
  <si>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</si>
  <si>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</si>
  <si>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</si>
  <si>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</si>
  <si>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</si>
  <si>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</si>
  <si>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</si>
  <si>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</si>
  <si>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</si>
  <si>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</si>
  <si>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</si>
  <si>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</si>
  <si>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</si>
  <si>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</si>
  <si>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</si>
  <si>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</si>
  <si>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</si>
  <si>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</si>
  <si>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</si>
  <si>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</si>
  <si>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</si>
  <si>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</si>
  <si>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</si>
  <si>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</si>
  <si>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</si>
  <si>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</si>
  <si>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</si>
  <si>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</si>
  <si>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</si>
  <si>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</si>
  <si>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</si>
  <si>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</si>
  <si>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</si>
  <si>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</si>
  <si>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</si>
  <si>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</si>
  <si>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</si>
  <si>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</si>
  <si>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</si>
  <si>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</si>
  <si>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</si>
  <si>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</si>
  <si>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</si>
  <si>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</si>
  <si>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</si>
  <si>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</si>
  <si>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</si>
  <si>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</si>
  <si>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</si>
  <si>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</si>
  <si>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</si>
  <si>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</si>
  <si>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</si>
  <si>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</si>
  <si>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</si>
  <si>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</si>
  <si>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</si>
  <si>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</si>
  <si>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</si>
  <si>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</si>
  <si>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</si>
  <si>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</si>
  <si>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</si>
  <si>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</si>
  <si>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</si>
  <si>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</si>
  <si>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</si>
  <si>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</si>
  <si>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</si>
  <si>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</si>
  <si>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</si>
  <si>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</si>
  <si>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</si>
  <si>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</si>
  <si>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</si>
  <si>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</si>
  <si>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</si>
  <si>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</si>
  <si>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</si>
  <si>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</si>
  <si>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</si>
  <si>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</si>
  <si>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</si>
  <si>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</si>
  <si>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</si>
  <si>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</si>
  <si>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</si>
  <si>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</si>
  <si>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</si>
  <si>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</si>
  <si>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</si>
  <si>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</si>
  <si>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</si>
  <si>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</si>
  <si>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</si>
  <si>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</si>
  <si>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</si>
  <si>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</si>
  <si>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</si>
  <si>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</si>
  <si>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</si>
  <si>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</si>
  <si>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</si>
  <si>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</si>
  <si>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</si>
  <si>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</si>
  <si>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</si>
  <si>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</si>
  <si>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</si>
  <si>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</si>
  <si>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</si>
  <si>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</si>
  <si>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</si>
  <si>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</si>
  <si>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</si>
  <si>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</si>
  <si>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</si>
  <si>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</si>
  <si>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</si>
  <si>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</si>
  <si>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</si>
  <si>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</si>
  <si>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</si>
  <si>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</si>
  <si>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</si>
  <si>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</si>
  <si>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</si>
  <si>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</si>
  <si>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</si>
  <si>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</si>
  <si>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</si>
  <si>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</si>
  <si>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</si>
  <si>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</si>
  <si>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</si>
  <si>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</si>
  <si>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</si>
  <si>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</si>
  <si>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</si>
  <si>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</si>
  <si>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</si>
  <si>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</si>
  <si>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</si>
  <si>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</si>
  <si>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</si>
  <si>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</si>
  <si>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</si>
  <si>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</si>
  <si>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</si>
  <si>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</si>
  <si>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</si>
  <si>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</si>
  <si>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</si>
  <si>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</si>
  <si>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</si>
  <si>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</si>
  <si>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</si>
  <si>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</si>
  <si>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</si>
  <si>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</si>
  <si>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</si>
  <si>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</si>
  <si>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</si>
  <si>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</si>
  <si>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</si>
  <si>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</si>
  <si>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</si>
  <si>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</si>
  <si>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</si>
  <si>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</si>
  <si>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</si>
  <si>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</si>
  <si>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</si>
  <si>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</si>
  <si>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</si>
  <si>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</si>
  <si>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</si>
  <si>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</si>
  <si>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</si>
  <si>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</si>
  <si>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</si>
  <si>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</si>
  <si>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</si>
  <si>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</si>
  <si>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</si>
  <si>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</si>
  <si>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</si>
  <si>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</si>
  <si>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</si>
  <si>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</si>
  <si>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</si>
  <si>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</si>
  <si>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</si>
  <si>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</si>
  <si>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</si>
  <si>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</si>
  <si>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</si>
  <si>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</si>
  <si>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</si>
  <si>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</si>
  <si>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</si>
  <si>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</si>
  <si>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</si>
  <si>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</si>
  <si>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</si>
  <si>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</si>
  <si>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</si>
  <si>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</si>
  <si>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</si>
  <si>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</si>
  <si>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</si>
  <si>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</si>
  <si>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</si>
  <si>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</si>
  <si>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</si>
  <si>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</si>
  <si>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</si>
  <si>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</si>
  <si>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</si>
  <si>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</si>
  <si>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</si>
  <si>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</si>
  <si>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</si>
  <si>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</si>
  <si>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</si>
  <si>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</si>
  <si>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</si>
  <si>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</si>
  <si>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</si>
  <si>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</si>
  <si>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</si>
  <si>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</si>
  <si>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</si>
  <si>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</si>
  <si>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</si>
  <si>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</si>
  <si>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</si>
  <si>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</si>
  <si>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</si>
  <si>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</si>
  <si>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</si>
  <si>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</si>
  <si>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</si>
  <si>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</si>
  <si>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</si>
  <si>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</si>
  <si>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</si>
  <si>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</si>
  <si>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</si>
  <si>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</si>
  <si>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</si>
  <si>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</si>
  <si>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</si>
  <si>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</si>
  <si>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</si>
  <si>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</si>
  <si>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</si>
  <si>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</si>
  <si>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</si>
  <si>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</si>
  <si>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</si>
  <si>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</si>
  <si>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</si>
  <si>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</si>
  <si>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</si>
  <si>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</si>
  <si>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</si>
  <si>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</si>
  <si>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</si>
  <si>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</si>
  <si>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</si>
  <si>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</si>
  <si>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</si>
  <si>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</si>
  <si>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</si>
  <si>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</si>
  <si>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</si>
  <si>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</si>
  <si>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</si>
  <si>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</si>
  <si>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</si>
  <si>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</si>
  <si>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</si>
  <si>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</si>
  <si>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</si>
  <si>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</si>
  <si>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</si>
  <si>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</si>
  <si>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</si>
  <si>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</si>
  <si>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</si>
  <si>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</si>
  <si>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</si>
  <si>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</si>
  <si>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</si>
  <si>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</si>
  <si>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</si>
  <si>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</si>
  <si>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</si>
  <si>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</si>
  <si>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</si>
  <si>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</si>
  <si>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</si>
  <si>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</si>
  <si>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</si>
  <si>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</si>
  <si>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</si>
  <si>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</si>
  <si>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</si>
  <si>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</si>
  <si>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</si>
  <si>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</si>
  <si>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</si>
  <si>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</si>
  <si>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</si>
  <si>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</si>
  <si>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</si>
  <si>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</si>
  <si>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</si>
  <si>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</si>
  <si>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</si>
  <si>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</si>
  <si>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</si>
  <si>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</si>
  <si>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</si>
  <si>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</si>
  <si>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</si>
  <si>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</si>
  <si>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</si>
  <si>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</si>
  <si>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</si>
  <si>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</si>
  <si>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</si>
  <si>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</si>
  <si>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</si>
  <si>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</si>
  <si>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</si>
  <si>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</si>
  <si>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</si>
  <si>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</si>
  <si>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</si>
  <si>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</si>
  <si>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</si>
  <si>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</si>
  <si>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</si>
  <si>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</si>
  <si>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</si>
  <si>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</si>
  <si>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</si>
  <si>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</si>
  <si>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</si>
  <si>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</si>
  <si>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</si>
  <si>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</si>
  <si>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</si>
  <si>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</si>
  <si>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</si>
  <si>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</si>
  <si>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</si>
  <si>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</si>
  <si>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</si>
  <si>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</si>
  <si>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</si>
  <si>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</si>
  <si>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</si>
  <si>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</si>
  <si>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</si>
  <si>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</si>
  <si>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</si>
  <si>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</si>
  <si>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</si>
  <si>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</si>
  <si>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</si>
  <si>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</si>
  <si>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</si>
  <si>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</si>
  <si>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</si>
  <si>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</si>
  <si>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</si>
  <si>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</si>
  <si>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</si>
  <si>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</si>
  <si>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</si>
  <si>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</si>
  <si>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</si>
  <si>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</si>
  <si>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</si>
  <si>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</si>
  <si>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</si>
  <si>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</si>
  <si>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</si>
  <si>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</si>
  <si>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</si>
  <si>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</si>
  <si>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</si>
  <si>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</si>
  <si>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</si>
  <si>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</si>
  <si>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</si>
  <si>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</si>
  <si>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</si>
  <si>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</si>
  <si>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</si>
  <si>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</si>
  <si>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</si>
  <si>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</si>
  <si>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</si>
  <si>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</si>
  <si>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</si>
  <si>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</si>
  <si>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</si>
  <si>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</si>
  <si>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</si>
  <si>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</si>
  <si>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</si>
  <si>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</si>
  <si>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</si>
  <si>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</si>
  <si>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</si>
  <si>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</si>
  <si>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</si>
  <si>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</si>
  <si>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</si>
  <si>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</si>
  <si>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</si>
  <si>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</si>
  <si>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</si>
  <si>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</si>
  <si>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</si>
  <si>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</si>
  <si>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</si>
  <si>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</si>
  <si>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</si>
  <si>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</si>
  <si>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</si>
  <si>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</si>
  <si>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</si>
  <si>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</si>
  <si>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</si>
  <si>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</si>
  <si>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</si>
  <si>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</si>
  <si>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</si>
  <si>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</si>
  <si>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</si>
  <si>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</si>
  <si>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</si>
  <si>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</si>
  <si>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</si>
  <si>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</si>
  <si>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</si>
  <si>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</si>
  <si>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</si>
  <si>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</si>
  <si>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</si>
  <si>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</si>
  <si>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</si>
  <si>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</si>
  <si>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</si>
  <si>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</si>
  <si>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</si>
  <si>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</si>
  <si>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</si>
  <si>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</si>
  <si>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</si>
  <si>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</si>
  <si>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</si>
  <si>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</si>
  <si>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</si>
  <si>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</si>
  <si>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</si>
  <si>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</si>
  <si>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</si>
  <si>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</si>
  <si>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</si>
  <si>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</si>
  <si>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</si>
  <si>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</si>
  <si>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</si>
  <si>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</si>
  <si>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</si>
  <si>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</si>
  <si>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</si>
  <si>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</si>
  <si>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</si>
  <si>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</si>
  <si>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</si>
  <si>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</si>
  <si>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</si>
  <si>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</si>
  <si>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</si>
  <si>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</si>
  <si>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</si>
  <si>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</si>
  <si>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</si>
  <si>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</si>
  <si>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</si>
  <si>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</si>
  <si>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</si>
  <si>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</si>
  <si>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</si>
  <si>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</si>
  <si>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</si>
  <si>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</si>
  <si>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</si>
  <si>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</si>
  <si>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</si>
  <si>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</si>
  <si>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</si>
  <si>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</si>
  <si>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</si>
  <si>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</si>
  <si>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</si>
  <si>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</si>
  <si>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</si>
  <si>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</si>
  <si>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</si>
  <si>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</si>
  <si>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</si>
  <si>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</si>
  <si>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</si>
  <si>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</si>
  <si>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</si>
  <si>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</si>
  <si>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</si>
  <si>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</si>
  <si>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</si>
  <si>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</si>
  <si>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</si>
  <si>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</si>
  <si>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</si>
  <si>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</si>
  <si>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</si>
  <si>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</si>
  <si>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</si>
  <si>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</si>
  <si>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</si>
  <si>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</si>
  <si>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</si>
  <si>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</si>
  <si>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</si>
  <si>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</si>
  <si>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</si>
  <si>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</si>
  <si>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</si>
  <si>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</si>
  <si>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</si>
  <si>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</si>
  <si>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</si>
  <si>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</si>
  <si>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</si>
  <si>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</si>
  <si>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</si>
  <si>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</si>
  <si>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</si>
  <si>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</si>
  <si>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</si>
  <si>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</si>
  <si>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</si>
  <si>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</si>
  <si>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</si>
  <si>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</si>
  <si>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</si>
  <si>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</si>
  <si>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</si>
  <si>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</si>
  <si>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</si>
  <si>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</si>
  <si>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</si>
  <si>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</si>
  <si>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</si>
  <si>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</si>
  <si>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</si>
  <si>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</si>
  <si>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</si>
  <si>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</si>
  <si>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</si>
  <si>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</si>
  <si>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</si>
  <si>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</si>
  <si>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</si>
  <si>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</si>
  <si>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</si>
  <si>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</si>
  <si>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</si>
  <si>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</si>
  <si>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</si>
  <si>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</si>
  <si>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</si>
  <si>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</si>
  <si>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</si>
  <si>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</si>
  <si>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</si>
  <si>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</si>
  <si>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</si>
  <si>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</si>
  <si>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</si>
  <si>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</si>
  <si>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</si>
  <si>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</si>
  <si>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</si>
  <si>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</si>
  <si>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</si>
  <si>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</si>
  <si>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</si>
  <si>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</si>
  <si>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</si>
  <si>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</si>
  <si>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</si>
  <si>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</si>
  <si>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</si>
  <si>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</si>
  <si>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</si>
  <si>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</si>
  <si>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</si>
  <si>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</si>
  <si>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</si>
  <si>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</si>
  <si>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</si>
  <si>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</si>
  <si>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</si>
  <si>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</si>
  <si>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</si>
  <si>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</si>
  <si>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</si>
  <si>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</si>
  <si>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</si>
  <si>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</si>
  <si>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</si>
  <si>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</si>
  <si>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</si>
  <si>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</si>
  <si>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</si>
  <si>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</si>
  <si>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</si>
  <si>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</si>
  <si>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</si>
  <si>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</si>
  <si>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</si>
  <si>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</si>
  <si>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</si>
  <si>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</si>
  <si>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</si>
  <si>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</si>
  <si>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</si>
  <si>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</si>
  <si>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</si>
  <si>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</si>
  <si>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</si>
  <si>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</si>
  <si>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</si>
  <si>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</si>
  <si>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</si>
  <si>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</si>
  <si>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</si>
  <si>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</si>
  <si>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</si>
  <si>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</si>
  <si>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</si>
  <si>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</si>
  <si>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</si>
  <si>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</si>
  <si>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</si>
  <si>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</si>
  <si>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</si>
  <si>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</si>
  <si>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</si>
  <si>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</si>
  <si>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</si>
  <si>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</si>
  <si>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</si>
  <si>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</si>
  <si>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</si>
  <si>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</si>
  <si>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</si>
  <si>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</si>
  <si>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</si>
  <si>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</si>
  <si>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</si>
  <si>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</si>
  <si>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</si>
  <si>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</si>
  <si>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</si>
  <si>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</si>
  <si>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</si>
  <si>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</si>
  <si>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</si>
  <si>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</si>
  <si>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</si>
  <si>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</si>
  <si>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</si>
  <si>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</si>
  <si>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</si>
  <si>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</si>
  <si>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</si>
  <si>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</si>
  <si>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</si>
  <si>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</si>
  <si>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</si>
  <si>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</si>
  <si>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</si>
  <si>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</si>
  <si>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</si>
  <si>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</si>
  <si>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</si>
  <si>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</si>
  <si>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</si>
  <si>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</si>
  <si>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</si>
  <si>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</si>
  <si>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</si>
  <si>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</si>
  <si>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</si>
  <si>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</si>
  <si>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</si>
  <si>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</si>
  <si>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</si>
  <si>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</si>
  <si>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</si>
  <si>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</si>
  <si>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</si>
  <si>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</si>
  <si>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</si>
  <si>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</si>
  <si>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</si>
  <si>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</si>
  <si>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</si>
  <si>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</si>
  <si>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</si>
  <si>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</si>
  <si>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</si>
  <si>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</si>
  <si>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</si>
  <si>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</si>
  <si>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</si>
  <si>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</si>
  <si>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</si>
  <si>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</si>
  <si>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</si>
  <si>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</si>
  <si>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</si>
  <si>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</si>
  <si>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</si>
  <si>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</si>
  <si>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</si>
  <si>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</si>
  <si>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</si>
  <si>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</si>
  <si>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</si>
  <si>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</si>
  <si>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</si>
  <si>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</si>
  <si>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</si>
  <si>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</si>
  <si>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</si>
  <si>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</si>
  <si>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</si>
  <si>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</si>
  <si>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</si>
  <si>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</si>
  <si>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</si>
  <si>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</si>
  <si>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</si>
  <si>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</si>
  <si>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</si>
  <si>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</si>
  <si>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</si>
  <si>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</si>
  <si>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</si>
  <si>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</si>
  <si>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</si>
  <si>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</si>
  <si>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</si>
  <si>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</si>
  <si>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</si>
  <si>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</si>
  <si>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</si>
  <si>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</si>
  <si>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</si>
  <si>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</si>
  <si>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</si>
  <si>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</si>
  <si>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</si>
  <si>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</si>
  <si>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</si>
  <si>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</si>
  <si>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</si>
  <si>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</si>
  <si>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</si>
  <si>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</si>
  <si>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</si>
  <si>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</si>
  <si>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</si>
  <si>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</si>
  <si>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</si>
  <si>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</si>
  <si>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</si>
  <si>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</si>
  <si>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</si>
  <si>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</si>
  <si>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</si>
  <si>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</si>
  <si>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</si>
  <si>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</si>
  <si>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</si>
  <si>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</si>
  <si>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</si>
  <si>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</si>
  <si>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</si>
  <si>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</si>
  <si>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</si>
  <si>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</si>
  <si>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</si>
  <si>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</si>
  <si>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</si>
  <si>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</si>
  <si>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</si>
  <si>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</si>
  <si>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</si>
  <si>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</si>
  <si>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</si>
  <si>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</si>
  <si>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</si>
  <si>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</si>
  <si>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</si>
  <si>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</si>
  <si>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</si>
  <si>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</si>
  <si>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</si>
  <si>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</si>
  <si>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</si>
  <si>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</si>
  <si>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</si>
  <si>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</si>
  <si>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</si>
  <si>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</si>
  <si>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</si>
  <si>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</si>
  <si>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</si>
  <si>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</si>
  <si>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</si>
  <si>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</si>
  <si>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</si>
  <si>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</si>
  <si>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</si>
  <si>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</si>
  <si>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</si>
  <si>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</si>
  <si>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</si>
  <si>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</si>
  <si>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</si>
  <si>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</si>
  <si>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</si>
  <si>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</si>
  <si>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</si>
  <si>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</si>
  <si>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</si>
  <si>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</si>
  <si>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</si>
  <si>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</si>
  <si>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</si>
  <si>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</si>
  <si>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</si>
  <si>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</si>
  <si>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</si>
  <si>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</si>
  <si>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</si>
  <si>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</si>
  <si>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</si>
  <si>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</si>
  <si>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</si>
  <si>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</si>
  <si>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</si>
  <si>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</si>
  <si>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</si>
  <si>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</si>
  <si>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</si>
  <si>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</si>
  <si>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</si>
  <si>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</si>
  <si>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</si>
  <si>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</si>
  <si>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</si>
  <si>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</si>
  <si>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</si>
  <si>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</si>
  <si>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</si>
  <si>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</si>
  <si>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</si>
  <si>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</si>
  <si>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</si>
  <si>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</si>
  <si>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</si>
  <si>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</si>
  <si>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</si>
  <si>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</si>
  <si>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</si>
  <si>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</si>
  <si>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</si>
  <si>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</si>
  <si>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</si>
  <si>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</si>
  <si>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</si>
  <si>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</si>
  <si>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</si>
  <si>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</si>
  <si>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</si>
  <si>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</si>
  <si>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</si>
  <si>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</si>
  <si>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</si>
  <si>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</si>
  <si>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</si>
  <si>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</si>
  <si>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</si>
  <si>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</si>
  <si>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</si>
  <si>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</si>
  <si>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</si>
  <si>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</si>
  <si>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</si>
  <si>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</si>
  <si>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</si>
  <si>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</si>
  <si>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</si>
  <si>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</si>
  <si>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</si>
  <si>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</si>
  <si>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</si>
  <si>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</si>
  <si>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</si>
  <si>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</si>
  <si>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</si>
  <si>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</si>
  <si>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</si>
  <si>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</si>
  <si>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</si>
  <si>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</si>
  <si>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</si>
  <si>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</si>
  <si>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</si>
  <si>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</si>
  <si>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</si>
  <si>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</si>
  <si>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</si>
  <si>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</si>
  <si>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</si>
  <si>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</si>
  <si>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</si>
  <si>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</si>
  <si>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</si>
  <si>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</si>
  <si>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</si>
  <si>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</si>
  <si>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</si>
  <si>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</si>
  <si>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</si>
  <si>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</si>
  <si>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</si>
  <si>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</si>
  <si>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</si>
  <si>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</si>
  <si>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</si>
  <si>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</si>
  <si>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</si>
  <si>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</si>
  <si>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</si>
  <si>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</si>
  <si>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</si>
  <si>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</si>
  <si>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</si>
  <si>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</si>
  <si>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</si>
  <si>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</si>
  <si>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</si>
  <si>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</si>
  <si>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</si>
  <si>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</si>
  <si>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</si>
  <si>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</si>
  <si>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</si>
  <si>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</si>
  <si>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</si>
  <si>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</si>
  <si>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</si>
  <si>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</si>
  <si>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</si>
  <si>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</si>
  <si>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</si>
  <si>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</si>
  <si>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</si>
  <si>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</si>
  <si>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</si>
  <si>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</si>
  <si>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</si>
  <si>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</si>
  <si>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</si>
  <si>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</si>
  <si>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</si>
  <si>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</si>
  <si>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</si>
  <si>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</si>
  <si>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</si>
  <si>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</si>
  <si>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</si>
  <si>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</si>
  <si>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</si>
  <si>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</si>
  <si>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</si>
  <si>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</si>
  <si>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</si>
  <si>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</si>
  <si>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</si>
  <si>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</si>
  <si>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</si>
  <si>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</si>
  <si>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</si>
  <si>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</si>
  <si>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</si>
  <si>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</si>
  <si>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</si>
  <si>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</si>
  <si>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</si>
  <si>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</si>
  <si>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</si>
  <si>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</si>
  <si>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</si>
  <si>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</si>
  <si>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</si>
  <si>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</si>
  <si>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</si>
  <si>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</si>
  <si>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</si>
  <si>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</si>
  <si>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</si>
  <si>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</si>
  <si>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</si>
  <si>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</si>
  <si>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</si>
  <si>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</si>
  <si>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</si>
  <si>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</si>
  <si>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</si>
  <si>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</si>
  <si>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</si>
  <si>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</si>
  <si>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</si>
  <si>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</si>
  <si>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</si>
  <si>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</si>
  <si>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</si>
  <si>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</si>
  <si>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</si>
  <si>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</si>
  <si>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</si>
  <si>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</si>
  <si>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</si>
  <si>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</si>
  <si>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</si>
  <si>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</si>
  <si>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</si>
  <si>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</si>
  <si>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</si>
  <si>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</si>
  <si>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</si>
  <si>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</si>
  <si>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</si>
  <si>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</si>
  <si>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</si>
  <si>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</si>
  <si>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</si>
  <si>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</si>
  <si>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</si>
  <si>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</si>
  <si>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</si>
  <si>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</si>
  <si>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</si>
  <si>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</si>
  <si>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</si>
  <si>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</si>
  <si>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</si>
  <si>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</si>
  <si>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</si>
  <si>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</si>
  <si>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</si>
  <si>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</si>
  <si>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</si>
  <si>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</si>
  <si>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</si>
  <si>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</si>
  <si>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</si>
  <si>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</si>
  <si>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</si>
  <si>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</si>
  <si>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</si>
  <si>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</si>
  <si>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</si>
  <si>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</si>
  <si>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</si>
  <si>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</si>
  <si>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</si>
  <si>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</si>
  <si>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</si>
  <si>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</si>
  <si>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</si>
  <si>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</si>
  <si>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</si>
  <si>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</si>
  <si>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</si>
  <si>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</si>
  <si>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</si>
  <si>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</si>
  <si>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</si>
  <si>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</si>
  <si>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</si>
  <si>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</si>
  <si>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</si>
  <si>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</si>
  <si>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</si>
  <si>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</si>
  <si>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</si>
  <si>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</si>
  <si>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</si>
  <si>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</si>
  <si>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</si>
  <si>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</si>
  <si>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</si>
  <si>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</si>
  <si>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</si>
  <si>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</si>
  <si>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</si>
  <si>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</si>
  <si>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</si>
  <si>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</si>
  <si>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</si>
  <si>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</si>
  <si>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</si>
  <si>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</si>
  <si>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</si>
  <si>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</si>
  <si>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</si>
  <si>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</si>
  <si>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</si>
  <si>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</si>
  <si>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</si>
  <si>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</si>
  <si>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</si>
  <si>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</si>
  <si>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</si>
  <si>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</si>
  <si>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</si>
  <si>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</si>
  <si>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</si>
  <si>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</si>
  <si>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</si>
  <si>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</si>
  <si>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</si>
  <si>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</si>
  <si>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</si>
  <si>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</si>
  <si>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</si>
  <si>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</si>
  <si>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</si>
  <si>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</si>
  <si>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</si>
  <si>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</si>
  <si>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</si>
  <si>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</si>
  <si>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</si>
  <si>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</si>
  <si>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</si>
  <si>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</si>
  <si>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</si>
  <si>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</si>
  <si>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</si>
  <si>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</si>
  <si>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</si>
  <si>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</si>
  <si>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</si>
  <si>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</si>
  <si>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</si>
  <si>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</si>
  <si>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</si>
  <si>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</si>
  <si>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</si>
  <si>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</si>
  <si>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</si>
  <si>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</si>
  <si>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</si>
  <si>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</si>
  <si>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</si>
  <si>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</si>
  <si>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</si>
  <si>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</si>
  <si>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</si>
  <si>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</si>
  <si>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</si>
  <si>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</si>
  <si>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</si>
  <si>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</si>
  <si>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</si>
  <si>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</si>
  <si>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</si>
  <si>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</si>
  <si>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</si>
  <si>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</si>
  <si>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</si>
  <si>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</si>
  <si>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</si>
  <si>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</si>
  <si>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</si>
  <si>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</si>
  <si>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</si>
  <si>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</si>
  <si>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</si>
  <si>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</si>
  <si>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</si>
  <si>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</si>
  <si>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</si>
  <si>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</si>
  <si>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</si>
  <si>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</si>
  <si>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</si>
  <si>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</si>
  <si>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</si>
  <si>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</si>
  <si>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</si>
  <si>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</si>
  <si>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</si>
  <si>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</si>
  <si>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</si>
  <si>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</si>
  <si>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</si>
  <si>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</si>
  <si>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</si>
  <si>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</si>
  <si>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</si>
  <si>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</si>
  <si>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</si>
  <si>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</si>
  <si>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</si>
  <si>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</si>
  <si>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</si>
  <si>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</si>
  <si>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</si>
  <si>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</si>
  <si>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</si>
  <si>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</si>
  <si>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</si>
  <si>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</si>
  <si>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</si>
  <si>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</si>
  <si>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</si>
  <si>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</si>
  <si>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</si>
  <si>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</si>
  <si>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</si>
  <si>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</si>
  <si>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</si>
  <si>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</si>
  <si>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</si>
  <si>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</si>
  <si>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</si>
  <si>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</si>
  <si>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</si>
  <si>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</si>
  <si>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</si>
  <si>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</si>
  <si>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</si>
  <si>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</si>
  <si>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</si>
  <si>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</si>
  <si>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</si>
  <si>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</si>
  <si>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</si>
  <si>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</si>
  <si>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</si>
  <si>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</si>
  <si>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</si>
  <si>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</si>
  <si>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</si>
  <si>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</si>
  <si>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</si>
  <si>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</si>
  <si>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</si>
  <si>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</si>
  <si>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</si>
  <si>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</si>
  <si>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</si>
  <si>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</si>
  <si>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</si>
  <si>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</si>
  <si>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</si>
  <si>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</si>
  <si>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</si>
  <si>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</si>
  <si>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</si>
  <si>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</si>
  <si>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</si>
  <si>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</si>
  <si>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</si>
  <si>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</si>
  <si>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</si>
  <si>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</si>
  <si>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</si>
  <si>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</si>
  <si>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</si>
  <si>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</si>
  <si>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</si>
  <si>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</si>
  <si>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</si>
  <si>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</si>
  <si>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</si>
  <si>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</si>
  <si>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</si>
  <si>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</si>
  <si>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</si>
  <si>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</si>
  <si>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</si>
  <si>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</si>
  <si>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</si>
  <si>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</si>
  <si>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</si>
  <si>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</si>
  <si>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</si>
  <si>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</si>
  <si>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</si>
  <si>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</si>
  <si>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</si>
  <si>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</si>
  <si>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</si>
  <si>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</si>
  <si>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</si>
  <si>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</si>
  <si>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</si>
  <si>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</si>
  <si>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</si>
  <si>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</si>
  <si>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</si>
  <si>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</si>
  <si>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</si>
  <si>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</si>
  <si>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</si>
  <si>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</si>
  <si>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</si>
  <si>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</si>
  <si>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</si>
  <si>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</si>
  <si>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</si>
  <si>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</si>
  <si>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</si>
  <si>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</si>
  <si>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</si>
  <si>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</si>
  <si>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</si>
  <si>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</si>
  <si>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</si>
  <si>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</si>
  <si>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</si>
  <si>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</si>
  <si>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</si>
  <si>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</si>
  <si>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</si>
  <si>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</si>
  <si>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</si>
  <si>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</si>
  <si>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</si>
  <si>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</si>
  <si>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</si>
  <si>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</si>
  <si>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</si>
  <si>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</si>
  <si>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</si>
  <si>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</si>
  <si>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</si>
  <si>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</si>
  <si>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</si>
  <si>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</si>
  <si>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</si>
  <si>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</si>
  <si>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</si>
  <si>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</si>
  <si>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</si>
  <si>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</si>
  <si>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</si>
  <si>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</si>
  <si>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</si>
  <si>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</si>
  <si>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</si>
  <si>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</si>
  <si>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</si>
  <si>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</si>
  <si>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</si>
  <si>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</si>
  <si>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</si>
  <si>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</si>
  <si>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</si>
  <si>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</si>
  <si>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</si>
  <si>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</si>
  <si>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</si>
  <si>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</si>
  <si>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</si>
  <si>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</si>
  <si>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</si>
  <si>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</si>
  <si>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</si>
  <si>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</si>
  <si>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</si>
  <si>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</si>
  <si>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</si>
  <si>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</si>
  <si>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</si>
  <si>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</si>
  <si>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</si>
  <si>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</si>
  <si>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</si>
  <si>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</si>
  <si>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</si>
  <si>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</si>
  <si>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</si>
  <si>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</si>
  <si>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</si>
  <si>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</si>
  <si>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</si>
  <si>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</si>
  <si>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</si>
  <si>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</si>
  <si>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</si>
  <si>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</si>
  <si>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</si>
  <si>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</si>
  <si>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</si>
  <si>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</si>
  <si>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</si>
  <si>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</si>
  <si>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</si>
  <si>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</si>
  <si>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</si>
  <si>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</si>
  <si>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</si>
  <si>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</si>
  <si>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</si>
  <si>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</si>
  <si>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</si>
  <si>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</si>
  <si>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</si>
  <si>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</si>
  <si>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</si>
  <si>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</si>
  <si>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</si>
  <si>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</si>
  <si>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</si>
  <si>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</si>
  <si>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</si>
  <si>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</si>
  <si>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</si>
  <si>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</si>
  <si>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</si>
  <si>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</si>
  <si>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</si>
  <si>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</si>
  <si>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</si>
  <si>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</si>
  <si>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</si>
  <si>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</si>
  <si>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</si>
  <si>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</si>
  <si>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</si>
  <si>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</si>
  <si>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</si>
  <si>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</si>
  <si>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</si>
  <si>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</si>
  <si>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</si>
  <si>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</si>
  <si>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</si>
  <si>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</si>
  <si>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</si>
  <si>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</si>
  <si>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</si>
  <si>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</si>
  <si>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</si>
  <si>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</si>
  <si>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</si>
  <si>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</si>
  <si>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</si>
  <si>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</si>
  <si>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</si>
  <si>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</si>
  <si>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</si>
  <si>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</si>
  <si>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</si>
  <si>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</si>
  <si>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</si>
  <si>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</si>
  <si>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</si>
  <si>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</si>
  <si>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</si>
  <si>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</si>
  <si>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</si>
  <si>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</si>
  <si>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</si>
  <si>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</si>
  <si>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</si>
  <si>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</si>
  <si>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</si>
  <si>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</si>
  <si>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</si>
  <si>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</si>
  <si>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</si>
  <si>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</si>
  <si>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</si>
  <si>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</si>
  <si>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</si>
  <si>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</si>
  <si>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</si>
  <si>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</si>
  <si>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</si>
  <si>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</si>
  <si>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</si>
  <si>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</si>
  <si>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</si>
  <si>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</si>
  <si>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</si>
  <si>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</si>
  <si>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</si>
  <si>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</si>
  <si>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</si>
  <si>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</si>
  <si>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</si>
  <si>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</si>
  <si>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</si>
  <si>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</si>
  <si>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</si>
  <si>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</si>
  <si>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</si>
  <si>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</si>
  <si>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</si>
  <si>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</si>
  <si>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</si>
  <si>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</si>
  <si>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</si>
  <si>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</si>
  <si>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</si>
  <si>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</si>
  <si>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</si>
  <si>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</si>
  <si>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</si>
  <si>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</si>
  <si>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</si>
  <si>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</si>
  <si>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</si>
  <si>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</si>
  <si>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</si>
  <si>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</si>
  <si>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</si>
  <si>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</si>
  <si>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</si>
  <si>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</si>
  <si>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</si>
  <si>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</si>
  <si>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</si>
  <si>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</si>
  <si>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</si>
  <si>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</si>
  <si>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</si>
  <si>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</si>
  <si>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</si>
  <si>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</si>
  <si>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</si>
  <si>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</si>
  <si>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</si>
  <si>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</si>
  <si>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</si>
  <si>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</si>
  <si>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</si>
  <si>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</si>
  <si>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</si>
  <si>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</si>
  <si>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</si>
  <si>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</si>
  <si>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</si>
  <si>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</si>
  <si>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</si>
  <si>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</si>
  <si>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</si>
  <si>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</si>
  <si>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</si>
  <si>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</si>
  <si>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</si>
  <si>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</si>
  <si>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</si>
  <si>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</si>
  <si>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</si>
  <si>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</si>
  <si>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</si>
  <si>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</si>
  <si>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</si>
  <si>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</si>
  <si>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</si>
  <si>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</si>
  <si>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</si>
  <si>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</si>
  <si>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</si>
  <si>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</si>
  <si>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</si>
  <si>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</si>
  <si>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</si>
  <si>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</si>
  <si>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</si>
  <si>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</si>
  <si>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</si>
  <si>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</si>
  <si>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</si>
  <si>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</si>
  <si>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</si>
  <si>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</si>
  <si>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</si>
  <si>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</si>
  <si>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</si>
  <si>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</si>
  <si>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</si>
  <si>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</si>
  <si>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</si>
  <si>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</si>
  <si>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</si>
  <si>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</si>
  <si>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</si>
  <si>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</si>
  <si>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</si>
  <si>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</si>
  <si>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</si>
  <si>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</si>
  <si>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</si>
  <si>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</si>
  <si>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</si>
  <si>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</si>
  <si>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</si>
  <si>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</si>
  <si>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</si>
  <si>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</si>
  <si>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</si>
  <si>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</si>
  <si>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</si>
  <si>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</si>
  <si>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</si>
  <si>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</si>
  <si>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</si>
  <si>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</si>
  <si>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</si>
  <si>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</si>
  <si>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</si>
  <si>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</si>
  <si>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</si>
  <si>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</si>
  <si>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</si>
  <si>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</si>
  <si>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</si>
  <si>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</si>
  <si>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</si>
  <si>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</si>
  <si>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</si>
  <si>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</si>
  <si>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</si>
  <si>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</si>
  <si>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</si>
  <si>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</si>
  <si>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</si>
  <si>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</si>
  <si>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</si>
  <si>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</si>
  <si>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</si>
  <si>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</si>
  <si>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</si>
  <si>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</si>
  <si>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</si>
  <si>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</si>
  <si>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</si>
  <si>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</si>
  <si>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</si>
  <si>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</si>
  <si>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</si>
  <si>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</si>
  <si>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</si>
  <si>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</si>
  <si>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</si>
  <si>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</si>
  <si>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</si>
  <si>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</si>
  <si>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</si>
  <si>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</si>
  <si>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</si>
  <si>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</si>
  <si>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</si>
  <si>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</si>
  <si>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</si>
  <si>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</si>
  <si>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</si>
  <si>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</si>
  <si>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</si>
  <si>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</si>
  <si>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</si>
  <si>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</si>
  <si>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</si>
  <si>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</si>
  <si>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</si>
  <si>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</si>
  <si>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</si>
  <si>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</si>
  <si>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</si>
  <si>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</si>
  <si>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</si>
  <si>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</si>
  <si>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</si>
  <si>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</si>
  <si>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</si>
  <si>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</si>
  <si>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</si>
  <si>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</si>
  <si>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</si>
  <si>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</si>
  <si>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</si>
  <si>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</si>
  <si>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</si>
  <si>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</si>
  <si>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</si>
  <si>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</si>
  <si>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</si>
  <si>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</si>
  <si>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</si>
  <si>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</si>
  <si>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</si>
  <si>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</si>
  <si>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</si>
  <si>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</si>
  <si>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</si>
  <si>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</si>
  <si>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</si>
  <si>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</si>
  <si>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</si>
  <si>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</si>
  <si>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</si>
  <si>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</si>
  <si>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</si>
  <si>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</si>
  <si>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</si>
  <si>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</si>
  <si>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</si>
  <si>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</si>
  <si>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</si>
  <si>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</si>
  <si>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</si>
  <si>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</si>
  <si>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</si>
  <si>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</si>
  <si>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</si>
  <si>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</si>
  <si>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</si>
  <si>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</si>
  <si>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</si>
  <si>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</si>
  <si>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</si>
  <si>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</si>
  <si>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</si>
  <si>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</si>
  <si>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</si>
  <si>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</si>
  <si>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</si>
  <si>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</si>
  <si>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</si>
  <si>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</si>
  <si>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</si>
  <si>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</si>
  <si>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</si>
  <si>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</si>
  <si>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</si>
  <si>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</si>
  <si>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</si>
  <si>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</si>
  <si>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</si>
  <si>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</si>
  <si>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</si>
  <si>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</si>
  <si>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</si>
  <si>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</si>
  <si>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</si>
  <si>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</si>
  <si>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</si>
  <si>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</si>
  <si>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</si>
  <si>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</si>
  <si>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</si>
  <si>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</si>
  <si>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</si>
  <si>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</si>
  <si>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</si>
  <si>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</si>
  <si>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</si>
  <si>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</si>
  <si>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</si>
  <si>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</si>
  <si>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</si>
  <si>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</si>
  <si>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</si>
  <si>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</si>
  <si>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</si>
  <si>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</si>
  <si>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</si>
  <si>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</si>
  <si>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</si>
  <si>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</si>
  <si>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</si>
  <si>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</si>
  <si>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</si>
  <si>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</si>
  <si>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</si>
  <si>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</si>
  <si>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</si>
  <si>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</si>
  <si>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</si>
  <si>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</si>
  <si>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</si>
  <si>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</si>
  <si>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</si>
  <si>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</si>
  <si>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</si>
  <si>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</si>
  <si>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</si>
  <si>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</si>
  <si>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</si>
  <si>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</si>
  <si>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</si>
  <si>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</si>
  <si>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</si>
  <si>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</si>
  <si>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</si>
  <si>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</si>
  <si>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</si>
  <si>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</si>
  <si>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</si>
  <si>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</si>
  <si>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</si>
  <si>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</si>
  <si>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</si>
  <si>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</si>
  <si>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</si>
  <si>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</si>
  <si>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</si>
  <si>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</si>
  <si>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</si>
  <si>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</si>
  <si>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</si>
  <si>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</si>
  <si>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</si>
  <si>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</si>
  <si>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</si>
  <si>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</si>
  <si>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</si>
  <si>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</si>
  <si>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</si>
  <si>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</si>
  <si>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</si>
  <si>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</si>
  <si>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</si>
  <si>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</si>
  <si>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</si>
  <si>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</si>
  <si>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</si>
  <si>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</si>
  <si>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</si>
  <si>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</si>
  <si>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</si>
  <si>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</si>
  <si>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</si>
  <si>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</si>
  <si>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</si>
  <si>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</si>
  <si>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</si>
  <si>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</si>
  <si>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</si>
  <si>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</si>
  <si>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</si>
  <si>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</si>
  <si>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</si>
  <si>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</si>
  <si>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</si>
  <si>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</si>
  <si>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</si>
  <si>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</si>
  <si>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</si>
  <si>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</si>
  <si>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</si>
  <si>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</si>
  <si>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</si>
  <si>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</si>
  <si>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</si>
  <si>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</si>
  <si>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</si>
  <si>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</si>
  <si>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</si>
  <si>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</si>
  <si>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</si>
  <si>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</si>
  <si>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</si>
  <si>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</si>
  <si>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</si>
  <si>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</si>
  <si>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</si>
  <si>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</si>
  <si>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</si>
  <si>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</si>
  <si>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</si>
  <si>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</si>
  <si>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</si>
  <si>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</si>
  <si>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</si>
  <si>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</si>
  <si>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</si>
  <si>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</si>
  <si>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</si>
  <si>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</si>
  <si>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</si>
  <si>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</si>
  <si>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</si>
  <si>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</si>
  <si>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</si>
  <si>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</si>
  <si>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</si>
  <si>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</si>
  <si>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</si>
  <si>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</si>
  <si>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</si>
  <si>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</si>
  <si>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</si>
  <si>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</si>
  <si>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</si>
  <si>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</si>
  <si>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</si>
  <si>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</si>
  <si>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</si>
  <si>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</si>
  <si>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</si>
  <si>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</si>
  <si>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</si>
  <si>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</si>
  <si>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</si>
  <si>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</si>
  <si>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</si>
  <si>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</si>
  <si>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</si>
  <si>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</si>
  <si>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</si>
  <si>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</si>
  <si>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</si>
  <si>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</si>
  <si>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</si>
  <si>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</si>
  <si>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</si>
  <si>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</si>
  <si>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</si>
  <si>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</si>
  <si>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</si>
  <si>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</si>
  <si>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</si>
  <si>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</si>
  <si>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</si>
  <si>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</si>
  <si>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</si>
  <si>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</si>
  <si>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</si>
  <si>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</si>
  <si>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</si>
  <si>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</si>
  <si>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</si>
  <si>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</si>
  <si>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</si>
  <si>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</si>
  <si>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</si>
  <si>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</si>
  <si>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</si>
  <si>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</si>
  <si>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</si>
  <si>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</si>
  <si>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</si>
  <si>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</si>
  <si>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</si>
  <si>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</si>
  <si>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</si>
  <si>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</si>
  <si>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</si>
  <si>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</si>
  <si>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</si>
  <si>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</si>
  <si>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</si>
  <si>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</si>
  <si>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</si>
  <si>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</si>
  <si>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</si>
  <si>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</si>
  <si>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</si>
  <si>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</si>
  <si>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</si>
  <si>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</si>
  <si>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</si>
  <si>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</si>
  <si>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</si>
  <si>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</si>
  <si>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</si>
  <si>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</si>
  <si>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</si>
  <si>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</si>
  <si>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</si>
  <si>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</si>
  <si>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</si>
  <si>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</si>
  <si>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</si>
  <si>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</si>
  <si>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</si>
  <si>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</si>
  <si>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</si>
  <si>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</si>
  <si>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</si>
  <si>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</si>
  <si>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</si>
  <si>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</si>
  <si>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</si>
  <si>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</si>
  <si>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</si>
  <si>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</si>
  <si>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</si>
  <si>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</si>
  <si>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</si>
  <si>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</si>
  <si>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</si>
  <si>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</si>
  <si>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</si>
  <si>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</si>
  <si>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</si>
  <si>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</si>
  <si>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</si>
  <si>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</si>
  <si>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</si>
  <si>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</si>
  <si>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</si>
  <si>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</si>
  <si>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</si>
  <si>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</si>
  <si>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</si>
  <si>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</si>
  <si>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</si>
  <si>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</si>
  <si>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</si>
  <si>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</si>
  <si>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</si>
  <si>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</si>
  <si>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</si>
  <si>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</si>
  <si>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</si>
  <si>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</si>
  <si>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</si>
  <si>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</si>
  <si>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</si>
  <si>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</si>
  <si>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</si>
  <si>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</si>
  <si>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</si>
  <si>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</si>
  <si>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</si>
  <si>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</si>
  <si>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</si>
  <si>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</si>
  <si>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</si>
  <si>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</si>
  <si>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</si>
  <si>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</si>
  <si>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</si>
  <si>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</si>
  <si>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</si>
  <si>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</si>
  <si>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</si>
  <si>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</si>
  <si>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</si>
  <si>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</si>
  <si>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</si>
  <si>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</si>
  <si>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</si>
  <si>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</si>
  <si>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</si>
  <si>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</si>
  <si>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</si>
  <si>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</si>
  <si>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</si>
  <si>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</si>
  <si>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</si>
  <si>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</si>
  <si>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</si>
  <si>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</si>
  <si>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</si>
  <si>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</si>
  <si>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</si>
  <si>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</si>
  <si>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</si>
  <si>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</si>
  <si>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</si>
  <si>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</si>
  <si>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</si>
  <si>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</si>
  <si>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</si>
  <si>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</si>
  <si>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</si>
  <si>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</si>
  <si>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</si>
  <si>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</si>
  <si>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</si>
  <si>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</si>
  <si>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</si>
  <si>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</si>
  <si>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</si>
  <si>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</si>
  <si>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</si>
  <si>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</si>
  <si>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</si>
  <si>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</si>
  <si>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</si>
  <si>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</si>
  <si>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</si>
  <si>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</si>
  <si>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</si>
  <si>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</si>
  <si>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</si>
  <si>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</si>
  <si>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</si>
  <si>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</si>
  <si>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</si>
  <si>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</si>
  <si>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</si>
  <si>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</si>
  <si>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</si>
  <si>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</si>
  <si>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</si>
  <si>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</si>
  <si>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</si>
  <si>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</si>
  <si>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</si>
  <si>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</si>
  <si>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</si>
  <si>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</si>
  <si>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</si>
  <si>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</si>
  <si>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</si>
  <si>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</si>
  <si>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</si>
  <si>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</si>
  <si>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</si>
  <si>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</si>
  <si>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</si>
  <si>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</si>
  <si>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</si>
  <si>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</si>
  <si>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</si>
  <si>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</si>
  <si>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</si>
  <si>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</si>
  <si>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</si>
  <si>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</si>
  <si>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</si>
  <si>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</si>
  <si>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</si>
  <si>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</si>
  <si>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</si>
  <si>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</si>
  <si>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</si>
  <si>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</si>
  <si>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</si>
  <si>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</si>
  <si>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</si>
  <si>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</si>
  <si>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</si>
  <si>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</si>
  <si>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</si>
  <si>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</si>
  <si>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</si>
  <si>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</si>
  <si>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</si>
  <si>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</si>
  <si>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</si>
  <si>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</si>
  <si>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</si>
  <si>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</si>
  <si>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</si>
  <si>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</si>
  <si>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</si>
  <si>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</si>
  <si>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</si>
  <si>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</si>
  <si>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</si>
  <si>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</si>
  <si>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</si>
  <si>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</si>
  <si>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</si>
  <si>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</si>
  <si>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</si>
  <si>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</si>
  <si>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</si>
  <si>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</si>
  <si>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</si>
  <si>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</si>
  <si>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</si>
  <si>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</si>
  <si>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</si>
  <si>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</si>
  <si>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</si>
  <si>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</si>
  <si>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</si>
  <si>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</si>
  <si>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</si>
  <si>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</si>
  <si>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</si>
  <si>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</si>
  <si>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</si>
  <si>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</si>
  <si>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</si>
  <si>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</si>
  <si>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</si>
  <si>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</si>
  <si>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</si>
  <si>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</si>
  <si>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</si>
  <si>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</si>
  <si>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</si>
  <si>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</si>
  <si>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</si>
  <si>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</si>
  <si>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</si>
  <si>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</si>
  <si>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</si>
  <si>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</si>
  <si>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</si>
  <si>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</si>
  <si>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</si>
  <si>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</si>
  <si>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</si>
  <si>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</si>
  <si>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</si>
  <si>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</si>
  <si>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</si>
  <si>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</si>
  <si>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</si>
  <si>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</si>
  <si>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</si>
  <si>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</si>
  <si>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</si>
  <si>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</si>
  <si>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</si>
  <si>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</si>
  <si>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</si>
  <si>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</si>
  <si>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</si>
  <si>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</si>
  <si>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</si>
  <si>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</si>
  <si>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</si>
  <si>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</si>
  <si>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</si>
  <si>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</si>
  <si>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</si>
  <si>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</si>
  <si>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</si>
  <si>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</si>
  <si>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</si>
  <si>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</si>
  <si>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</si>
  <si>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</si>
  <si>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</si>
  <si>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</si>
  <si>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</si>
  <si>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</si>
  <si>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</si>
  <si>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</si>
  <si>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</si>
  <si>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</si>
  <si>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</si>
  <si>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</si>
  <si>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</si>
  <si>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</si>
  <si>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</si>
  <si>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</si>
  <si>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</si>
  <si>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</si>
  <si>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</si>
  <si>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</si>
  <si>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</si>
  <si>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</si>
  <si>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</si>
  <si>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</si>
  <si>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</si>
  <si>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</si>
  <si>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</si>
  <si>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</si>
  <si>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</si>
  <si>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</si>
  <si>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</si>
  <si>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</si>
  <si>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</si>
  <si>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</si>
  <si>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</si>
  <si>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</si>
  <si>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</si>
  <si>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</si>
  <si>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</si>
  <si>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</si>
  <si>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</si>
  <si>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</si>
  <si>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</si>
  <si>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</si>
  <si>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</si>
  <si>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</si>
  <si>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</si>
  <si>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</si>
  <si>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</si>
  <si>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</si>
  <si>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</si>
  <si>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</si>
  <si>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</si>
  <si>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</si>
  <si>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</si>
  <si>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</si>
  <si>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</si>
  <si>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</si>
  <si>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</si>
  <si>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</si>
  <si>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</si>
  <si>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</si>
  <si>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</si>
  <si>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</si>
  <si>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</si>
  <si>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</si>
  <si>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</si>
  <si>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</si>
  <si>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</si>
  <si>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</si>
  <si>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</si>
  <si>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</si>
  <si>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</si>
  <si>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</si>
  <si>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</si>
  <si>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</si>
  <si>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</si>
  <si>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</si>
  <si>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</si>
  <si>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</si>
  <si>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</si>
  <si>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</si>
  <si>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</si>
  <si>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</si>
  <si>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</si>
  <si>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</si>
  <si>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</si>
  <si>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</si>
  <si>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</si>
  <si>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</si>
  <si>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</si>
  <si>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</si>
  <si>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</si>
  <si>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</si>
  <si>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</si>
  <si>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</si>
  <si>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</si>
  <si>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</si>
  <si>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</si>
  <si>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</si>
  <si>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</si>
  <si>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</si>
  <si>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</si>
  <si>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</si>
  <si>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</si>
  <si>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</si>
  <si>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</si>
  <si>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</si>
  <si>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</si>
  <si>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</si>
  <si>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</si>
  <si>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</si>
  <si>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</si>
  <si>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</si>
  <si>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</si>
  <si>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</si>
  <si>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</si>
  <si>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</si>
  <si>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</si>
  <si>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</si>
  <si>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</si>
  <si>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</si>
  <si>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</si>
  <si>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</si>
  <si>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</si>
  <si>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</si>
  <si>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</si>
  <si>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</si>
  <si>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</si>
  <si>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</si>
  <si>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</si>
  <si>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</si>
  <si>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</si>
  <si>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</si>
  <si>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</si>
  <si>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</si>
  <si>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</si>
  <si>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</si>
  <si>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</si>
  <si>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</si>
  <si>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</si>
  <si>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</si>
  <si>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</si>
  <si>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</si>
  <si>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</si>
  <si>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</si>
  <si>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</si>
  <si>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</si>
  <si>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</si>
  <si>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</si>
  <si>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</si>
  <si>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</si>
  <si>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</si>
  <si>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</si>
  <si>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</si>
  <si>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</si>
  <si>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</si>
  <si>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</si>
  <si>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</si>
  <si>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</si>
  <si>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</si>
  <si>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</si>
  <si>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</si>
  <si>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</si>
  <si>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</si>
  <si>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</si>
  <si>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</si>
  <si>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</si>
  <si>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</si>
  <si>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</si>
  <si>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</si>
  <si>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</si>
  <si>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</si>
  <si>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</si>
  <si>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</si>
  <si>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</si>
  <si>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</si>
  <si>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</si>
  <si>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</si>
  <si>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</si>
  <si>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</si>
  <si>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</si>
  <si>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</si>
  <si>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</si>
  <si>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</si>
  <si>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</si>
  <si>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</si>
  <si>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</si>
  <si>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</si>
  <si>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</si>
  <si>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</si>
  <si>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</si>
  <si>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</si>
  <si>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</si>
  <si>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</si>
  <si>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</si>
  <si>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</si>
  <si>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</si>
  <si>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</si>
  <si>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</si>
  <si>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</si>
  <si>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</si>
  <si>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</si>
  <si>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</si>
  <si>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</si>
  <si>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</si>
  <si>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</si>
  <si>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</si>
  <si>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</si>
  <si>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</si>
  <si>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</si>
  <si>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</si>
  <si>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</si>
  <si>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</si>
  <si>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</si>
  <si>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</si>
  <si>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</si>
  <si>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</si>
  <si>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</si>
  <si>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</si>
  <si>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</si>
  <si>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</si>
  <si>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</si>
  <si>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</si>
  <si>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</si>
  <si>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</si>
  <si>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</si>
  <si>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</si>
  <si>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</si>
  <si>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</si>
  <si>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</si>
  <si>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</si>
  <si>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</si>
  <si>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</si>
  <si>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</si>
  <si>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</si>
  <si>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</si>
  <si>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</si>
  <si>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</si>
  <si>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</si>
  <si>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</si>
  <si>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</si>
  <si>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</si>
  <si>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</si>
  <si>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</si>
  <si>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</si>
  <si>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</si>
  <si>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</si>
  <si>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</si>
  <si>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</si>
  <si>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</si>
  <si>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</si>
  <si>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</si>
  <si>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</si>
  <si>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</si>
  <si>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</si>
  <si>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</si>
  <si>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</si>
  <si>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</si>
  <si>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</si>
  <si>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</si>
  <si>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</si>
  <si>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</si>
  <si>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</si>
  <si>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</si>
  <si>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</si>
  <si>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</si>
  <si>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</si>
  <si>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</si>
  <si>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</si>
  <si>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</si>
  <si>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</si>
  <si>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</si>
  <si>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</si>
  <si>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</si>
  <si>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</si>
  <si>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</si>
  <si>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</si>
  <si>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</si>
  <si>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</si>
  <si>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</si>
  <si>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</si>
  <si>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</si>
  <si>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</si>
  <si>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</si>
  <si>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</si>
  <si>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</si>
  <si>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</si>
  <si>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</si>
  <si>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</si>
  <si>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</si>
  <si>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</si>
  <si>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</si>
  <si>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</si>
  <si>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</si>
  <si>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</si>
  <si>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</si>
  <si>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</si>
  <si>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</si>
  <si>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</si>
  <si>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</si>
  <si>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</si>
  <si>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</si>
  <si>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</si>
  <si>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</si>
  <si>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</si>
  <si>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</si>
  <si>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</si>
  <si>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</si>
  <si>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</si>
  <si>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</si>
  <si>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</si>
  <si>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</si>
  <si>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</si>
  <si>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</si>
  <si>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</si>
  <si>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</si>
  <si>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</si>
  <si>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</si>
  <si>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</si>
  <si>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</si>
  <si>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</si>
  <si>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</si>
  <si>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</si>
  <si>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</si>
  <si>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</si>
  <si>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</si>
  <si>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</si>
  <si>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</si>
  <si>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</si>
  <si>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</si>
  <si>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</si>
  <si>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</si>
  <si>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</si>
  <si>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</si>
  <si>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</si>
  <si>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</si>
  <si>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</si>
  <si>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</si>
  <si>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</si>
  <si>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</si>
  <si>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</si>
  <si>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</si>
  <si>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</si>
  <si>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</si>
  <si>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</si>
  <si>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</si>
  <si>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</si>
  <si>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</si>
  <si>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</si>
  <si>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</si>
  <si>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</si>
  <si>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</si>
  <si>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</si>
  <si>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</si>
  <si>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</si>
  <si>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</si>
  <si>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</si>
  <si>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</si>
  <si>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</si>
  <si>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</si>
  <si>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</si>
  <si>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</si>
  <si>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</si>
  <si>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</si>
  <si>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</si>
  <si>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</si>
  <si>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</si>
  <si>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</si>
  <si>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</si>
  <si>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</si>
  <si>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</si>
  <si>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</si>
  <si>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</si>
  <si>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</si>
  <si>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</si>
  <si>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</si>
  <si>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</si>
  <si>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</si>
  <si>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</si>
  <si>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</si>
  <si>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</si>
  <si>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</si>
  <si>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</si>
  <si>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</si>
  <si>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</si>
  <si>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</si>
  <si>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</si>
  <si>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</si>
  <si>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</si>
  <si>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</si>
  <si>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</si>
  <si>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</si>
  <si>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</si>
  <si>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</si>
  <si>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</si>
  <si>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</si>
  <si>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</si>
  <si>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</si>
  <si>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</si>
  <si>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</si>
  <si>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</si>
  <si>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</si>
  <si>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</si>
  <si>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</si>
  <si>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</si>
  <si>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</si>
  <si>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</si>
  <si>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</si>
  <si>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</si>
  <si>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</si>
  <si>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</si>
  <si>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</si>
  <si>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</si>
  <si>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</si>
  <si>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</si>
  <si>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</si>
  <si>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</si>
  <si>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</si>
  <si>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</si>
  <si>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</si>
  <si>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</si>
  <si>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</si>
  <si>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</si>
  <si>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</si>
  <si>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</si>
  <si>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</si>
  <si>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</si>
  <si>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</si>
  <si>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</si>
  <si>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</si>
  <si>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</si>
  <si>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</si>
  <si>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</si>
  <si>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</si>
  <si>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</si>
  <si>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</si>
  <si>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</si>
  <si>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</si>
  <si>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</si>
  <si>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</si>
  <si>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</si>
  <si>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</si>
  <si>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</si>
  <si>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</si>
  <si>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</si>
  <si>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</si>
  <si>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</si>
  <si>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</si>
  <si>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</si>
  <si>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</si>
  <si>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</si>
  <si>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</si>
  <si>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</si>
  <si>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</si>
  <si>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</si>
  <si>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</si>
  <si>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</si>
  <si>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</si>
  <si>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</si>
  <si>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</si>
  <si>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</si>
  <si>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</si>
  <si>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</si>
  <si>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</si>
  <si>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</si>
  <si>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</si>
  <si>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</si>
  <si>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</si>
  <si>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</si>
  <si>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</si>
  <si>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</si>
  <si>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</si>
  <si>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</si>
  <si>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</si>
  <si>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</si>
  <si>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</si>
  <si>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</si>
  <si>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</si>
  <si>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</si>
  <si>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</si>
  <si>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</si>
  <si>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</si>
  <si>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</si>
  <si>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</si>
  <si>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</si>
  <si>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</si>
  <si>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</si>
  <si>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</si>
  <si>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</si>
  <si>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</si>
  <si>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</si>
  <si>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</si>
  <si>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</si>
  <si>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</si>
  <si>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</si>
  <si>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</si>
  <si>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</si>
  <si>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</si>
  <si>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</si>
  <si>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</si>
  <si>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</si>
  <si>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</si>
  <si>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</si>
  <si>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</si>
  <si>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</si>
  <si>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</si>
  <si>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</si>
  <si>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</si>
  <si>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</si>
  <si>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</si>
  <si>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</si>
  <si>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</si>
  <si>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</si>
  <si>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</si>
  <si>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</si>
  <si>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</si>
  <si>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</si>
  <si>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</si>
  <si>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</si>
  <si>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</si>
  <si>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</si>
  <si>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</si>
  <si>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</si>
  <si>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</si>
  <si>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</si>
  <si>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</si>
  <si>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</si>
  <si>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</si>
  <si>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</si>
  <si>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</si>
  <si>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</si>
  <si>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</si>
  <si>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</si>
  <si>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</si>
  <si>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</si>
  <si>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</si>
  <si>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</si>
  <si>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</si>
  <si>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</si>
  <si>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</si>
  <si>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</si>
  <si>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</si>
  <si>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</si>
  <si>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</si>
  <si>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</si>
  <si>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</si>
  <si>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</si>
  <si>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</si>
  <si>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</si>
  <si>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</si>
  <si>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</si>
  <si>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</si>
  <si>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</si>
  <si>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</si>
  <si>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</si>
  <si>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</si>
  <si>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</si>
  <si>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</si>
  <si>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</si>
  <si>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</si>
  <si>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</si>
  <si>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</si>
  <si>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</si>
  <si>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</si>
  <si>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</si>
  <si>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</si>
  <si>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</si>
  <si>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</si>
  <si>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</si>
  <si>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</si>
  <si>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</si>
  <si>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</si>
  <si>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</si>
  <si>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</si>
  <si>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</si>
  <si>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</si>
  <si>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</si>
  <si>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</si>
  <si>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</si>
  <si>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</si>
  <si>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</si>
  <si>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</si>
  <si>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</si>
  <si>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</si>
  <si>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</si>
  <si>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</si>
  <si>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</si>
  <si>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</si>
  <si>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</si>
  <si>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</si>
  <si>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</si>
  <si>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</si>
  <si>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</si>
  <si>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</si>
  <si>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</si>
  <si>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</si>
  <si>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</si>
  <si>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</si>
  <si>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</si>
  <si>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</si>
  <si>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</si>
  <si>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</si>
  <si>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</si>
  <si>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</si>
  <si>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</si>
  <si>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</si>
  <si>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</si>
  <si>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</si>
  <si>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</si>
  <si>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</si>
  <si>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</si>
  <si>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</si>
  <si>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</si>
  <si>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</si>
  <si>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</si>
  <si>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</si>
  <si>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</si>
  <si>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</si>
  <si>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</si>
  <si>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</si>
  <si>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</si>
  <si>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</si>
  <si>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</si>
  <si>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</si>
  <si>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</si>
  <si>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</si>
  <si>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</si>
  <si>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</si>
  <si>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</si>
  <si>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</si>
  <si>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</si>
  <si>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</si>
  <si>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</si>
  <si>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</si>
  <si>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</si>
  <si>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</si>
  <si>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</si>
  <si>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</si>
  <si>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</si>
  <si>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</si>
  <si>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</si>
  <si>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</si>
  <si>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</si>
  <si>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</si>
  <si>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</si>
  <si>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</si>
  <si>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</si>
  <si>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</si>
  <si>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</si>
  <si>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</si>
  <si>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</si>
  <si>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</si>
  <si>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</si>
  <si>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</si>
  <si>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</si>
  <si>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</si>
  <si>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</si>
  <si>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</si>
  <si>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</si>
  <si>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</si>
  <si>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</si>
  <si>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</si>
  <si>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</si>
  <si>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</si>
  <si>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</si>
  <si>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</si>
  <si>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</si>
  <si>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</si>
  <si>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</si>
  <si>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</si>
  <si>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</si>
  <si>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</si>
  <si>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</si>
  <si>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</si>
  <si>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</si>
  <si>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</si>
  <si>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</si>
  <si>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</si>
  <si>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</si>
  <si>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</si>
  <si>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</si>
  <si>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</si>
  <si>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</si>
  <si>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</si>
  <si>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</si>
  <si>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</si>
  <si>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</si>
  <si>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</si>
  <si>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</si>
  <si>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</si>
  <si>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</si>
  <si>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</si>
  <si>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</si>
  <si>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</si>
  <si>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</si>
  <si>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</si>
  <si>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</si>
  <si>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</si>
  <si>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</si>
  <si>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</si>
  <si>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</si>
  <si>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</si>
  <si>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</si>
  <si>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</si>
  <si>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</si>
  <si>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</si>
  <si>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</si>
  <si>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</si>
  <si>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</si>
  <si>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</si>
  <si>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</si>
  <si>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</si>
  <si>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</si>
  <si>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</si>
  <si>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</si>
  <si>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</si>
  <si>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</si>
  <si>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</si>
  <si>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</si>
  <si>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</si>
  <si>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</si>
  <si>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</si>
  <si>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</si>
  <si>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</si>
  <si>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</si>
  <si>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</si>
  <si>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</si>
  <si>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</si>
  <si>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</si>
  <si>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</si>
  <si>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</si>
  <si>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</si>
  <si>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</si>
  <si>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</si>
  <si>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</si>
  <si>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</si>
  <si>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</si>
  <si>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</si>
  <si>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</si>
  <si>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</si>
  <si>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</si>
  <si>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</si>
  <si>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</si>
  <si>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</si>
  <si>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</si>
  <si>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</si>
  <si>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</si>
  <si>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</si>
  <si>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</si>
  <si>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</si>
  <si>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</si>
  <si>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</si>
  <si>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</si>
  <si>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</si>
  <si>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</si>
  <si>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</si>
  <si>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</si>
  <si>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</si>
  <si>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</si>
  <si>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</si>
  <si>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</si>
  <si>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</si>
  <si>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</si>
  <si>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</si>
  <si>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</si>
  <si>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</si>
  <si>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</si>
  <si>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</si>
  <si>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</si>
  <si>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</si>
  <si>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</si>
  <si>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</si>
  <si>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</si>
  <si>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</si>
  <si>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</si>
  <si>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</si>
  <si>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</si>
  <si>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</si>
  <si>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</si>
  <si>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</si>
  <si>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</si>
  <si>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</si>
  <si>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</si>
  <si>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</si>
  <si>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</si>
  <si>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</si>
  <si>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</si>
  <si>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</si>
  <si>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</si>
  <si>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</si>
  <si>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</si>
  <si>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</si>
  <si>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</si>
  <si>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</si>
  <si>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</si>
  <si>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</si>
  <si>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</si>
  <si>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</si>
  <si>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</si>
  <si>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</si>
  <si>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</si>
  <si>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</si>
  <si>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</si>
  <si>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</si>
  <si>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</si>
  <si>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</si>
  <si>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</si>
  <si>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</si>
  <si>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</si>
  <si>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</si>
  <si>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</si>
  <si>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</si>
  <si>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</si>
  <si>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</si>
  <si>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</si>
  <si>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</si>
  <si>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</si>
  <si>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</si>
  <si>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</si>
  <si>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</si>
  <si>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</si>
  <si>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</si>
  <si>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</si>
  <si>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</si>
  <si>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</si>
  <si>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</si>
  <si>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</si>
  <si>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</si>
  <si>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</si>
  <si>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</si>
  <si>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</si>
  <si>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</si>
  <si>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</si>
  <si>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</si>
  <si>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</si>
  <si>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</si>
  <si>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</si>
  <si>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</si>
  <si>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</si>
  <si>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</si>
  <si>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</si>
  <si>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</si>
  <si>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</si>
  <si>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</si>
  <si>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</si>
  <si>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</si>
  <si>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</si>
  <si>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</si>
  <si>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</si>
  <si>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</si>
  <si>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</si>
  <si>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</si>
  <si>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</si>
  <si>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</si>
  <si>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</si>
  <si>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</si>
  <si>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</si>
  <si>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</si>
  <si>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</si>
  <si>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</si>
  <si>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</si>
  <si>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</si>
  <si>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</si>
  <si>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</si>
  <si>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</si>
  <si>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</si>
  <si>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</si>
  <si>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</si>
  <si>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</si>
  <si>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</si>
  <si>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</si>
  <si>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</si>
  <si>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</si>
  <si>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</si>
  <si>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</si>
  <si>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</si>
  <si>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</si>
  <si>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</si>
  <si>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</si>
  <si>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</si>
  <si>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</si>
  <si>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</si>
  <si>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</si>
  <si>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</si>
  <si>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</si>
  <si>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</si>
  <si>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</si>
  <si>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</si>
  <si>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</si>
  <si>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</si>
  <si>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</si>
  <si>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</si>
  <si>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</si>
  <si>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</si>
  <si>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</si>
  <si>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</si>
  <si>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</si>
  <si>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</si>
  <si>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</si>
  <si>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</si>
  <si>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</si>
  <si>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</si>
  <si>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</si>
  <si>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</si>
  <si>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</si>
  <si>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</si>
  <si>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</si>
  <si>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</si>
  <si>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</si>
  <si>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</si>
  <si>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</si>
  <si>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</si>
  <si>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</si>
  <si>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</si>
  <si>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</si>
  <si>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</si>
  <si>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</si>
  <si>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</si>
  <si>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</si>
  <si>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</si>
  <si>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</si>
  <si>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</si>
  <si>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</si>
  <si>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</si>
  <si>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</si>
  <si>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</si>
  <si>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</si>
  <si>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</si>
  <si>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</si>
  <si>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</si>
  <si>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</si>
  <si>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</si>
  <si>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</si>
  <si>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</si>
  <si>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</si>
  <si>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</si>
  <si>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</si>
  <si>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</si>
  <si>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</si>
  <si>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</si>
  <si>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</si>
  <si>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</si>
  <si>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</si>
  <si>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</si>
  <si>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</si>
  <si>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</si>
  <si>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</si>
  <si>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</si>
  <si>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</si>
  <si>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</si>
  <si>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</si>
  <si>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</si>
  <si>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</si>
  <si>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</si>
  <si>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</si>
  <si>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</si>
  <si>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</si>
  <si>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</si>
  <si>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</si>
  <si>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</si>
  <si>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</si>
  <si>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</si>
  <si>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</si>
  <si>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</si>
  <si>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</si>
  <si>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</si>
  <si>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</si>
  <si>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</si>
  <si>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</si>
  <si>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</si>
  <si>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</si>
  <si>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</si>
  <si>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</si>
  <si>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</si>
  <si>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</si>
  <si>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</si>
  <si>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</si>
  <si>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</si>
  <si>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</si>
  <si>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</si>
  <si>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</si>
  <si>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</si>
  <si>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</si>
  <si>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</si>
  <si>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</si>
  <si>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</si>
  <si>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</si>
  <si>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</si>
  <si>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</si>
  <si>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</si>
  <si>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</si>
  <si>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</si>
  <si>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</si>
  <si>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</si>
  <si>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</si>
  <si>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</si>
  <si>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</si>
  <si>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</si>
  <si>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</si>
  <si>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</si>
  <si>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</si>
  <si>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</si>
  <si>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</si>
  <si>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</si>
  <si>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</si>
  <si>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</si>
  <si>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</si>
  <si>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</si>
  <si>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</si>
  <si>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</si>
  <si>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</si>
  <si>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</si>
  <si>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</si>
  <si>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</si>
  <si>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</si>
  <si>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</si>
  <si>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</si>
  <si>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</si>
  <si>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</si>
  <si>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</si>
  <si>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</si>
  <si>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</si>
  <si>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</si>
  <si>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</si>
  <si>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</si>
  <si>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</si>
  <si>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</si>
  <si>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</si>
  <si>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</si>
  <si>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</si>
  <si>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</si>
  <si>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</si>
  <si>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</si>
  <si>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</si>
  <si>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</si>
  <si>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</si>
  <si>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</si>
  <si>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</si>
  <si>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</si>
  <si>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</si>
  <si>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</si>
  <si>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</si>
  <si>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</si>
  <si>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</si>
  <si>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</si>
  <si>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</si>
  <si>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</si>
  <si>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</si>
  <si>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</si>
  <si>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</si>
  <si>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</si>
  <si>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</si>
  <si>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</si>
  <si>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</si>
  <si>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</si>
  <si>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</si>
  <si>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</si>
  <si>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</si>
  <si>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</si>
  <si>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</si>
  <si>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</si>
  <si>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</si>
  <si>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</si>
  <si>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</si>
  <si>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</si>
  <si>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</si>
  <si>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</si>
  <si>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</si>
  <si>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</si>
  <si>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</si>
  <si>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</si>
  <si>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</si>
  <si>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</si>
  <si>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</si>
  <si>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</si>
  <si>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</si>
  <si>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</si>
  <si>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</si>
  <si>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</si>
  <si>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</si>
  <si>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</si>
  <si>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</si>
  <si>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</si>
  <si>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</si>
  <si>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</si>
  <si>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</si>
  <si>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</si>
  <si>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</si>
  <si>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</si>
  <si>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</si>
  <si>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</si>
  <si>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</si>
  <si>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</si>
  <si>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</si>
  <si>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</si>
  <si>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</si>
  <si>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</si>
  <si>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</si>
  <si>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</si>
  <si>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</si>
  <si>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</si>
  <si>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</si>
  <si>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</si>
  <si>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</si>
  <si>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</si>
  <si>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</si>
  <si>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</si>
  <si>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</si>
  <si>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</si>
  <si>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</si>
  <si>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</si>
  <si>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</si>
  <si>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</si>
  <si>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</si>
  <si>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</si>
  <si>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</si>
  <si>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</si>
  <si>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</si>
  <si>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</si>
  <si>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</si>
  <si>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</si>
  <si>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</si>
  <si>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</si>
  <si>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</si>
  <si>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</si>
  <si>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</si>
  <si>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</si>
  <si>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</si>
  <si>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</si>
  <si>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</si>
  <si>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</si>
  <si>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</si>
  <si>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</si>
  <si>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</si>
  <si>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</si>
  <si>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</si>
  <si>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</si>
  <si>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</si>
  <si>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</si>
  <si>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</si>
  <si>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</si>
  <si>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</si>
  <si>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</si>
  <si>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</si>
  <si>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</si>
  <si>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</si>
  <si>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</si>
  <si>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</si>
  <si>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</si>
  <si>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</si>
  <si>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</si>
  <si>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</si>
  <si>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</si>
  <si>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</si>
  <si>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</si>
  <si>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</si>
  <si>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</si>
  <si>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</si>
  <si>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</si>
  <si>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</si>
  <si>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</si>
  <si>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</si>
  <si>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</si>
  <si>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</si>
  <si>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</si>
  <si>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</si>
  <si>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</si>
  <si>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</si>
  <si>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</si>
  <si>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</si>
  <si>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</si>
  <si>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</si>
  <si>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</si>
  <si>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</si>
  <si>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</si>
  <si>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</si>
  <si>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</si>
  <si>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</si>
  <si>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</si>
  <si>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</si>
  <si>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</si>
  <si>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</si>
  <si>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</si>
  <si>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</si>
  <si>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</si>
  <si>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</si>
  <si>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</si>
  <si>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</si>
  <si>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</si>
  <si>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</si>
  <si>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</si>
  <si>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</si>
  <si>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</si>
  <si>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</si>
  <si>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</si>
  <si>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</si>
  <si>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</si>
  <si>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</si>
  <si>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</si>
  <si>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</si>
  <si>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</si>
  <si>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</si>
  <si>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</si>
  <si>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</si>
  <si>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</si>
  <si>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</si>
  <si>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</si>
  <si>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</si>
  <si>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</si>
  <si>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</si>
  <si>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</si>
  <si>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</si>
  <si>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</si>
  <si>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</si>
  <si>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</si>
  <si>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</si>
  <si>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</si>
  <si>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</si>
  <si>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</si>
  <si>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</si>
  <si>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</si>
  <si>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</si>
  <si>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</si>
  <si>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</si>
  <si>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</si>
  <si>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</si>
  <si>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</si>
  <si>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</si>
  <si>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</si>
  <si>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</si>
  <si>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</si>
  <si>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</si>
  <si>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</si>
  <si>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</si>
  <si>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</si>
  <si>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</si>
  <si>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</si>
  <si>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</si>
  <si>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</si>
  <si>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</si>
  <si>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</si>
  <si>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</si>
  <si>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</si>
  <si>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</si>
  <si>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</si>
  <si>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</si>
  <si>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</si>
  <si>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</si>
  <si>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</si>
  <si>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</si>
  <si>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</si>
  <si>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</si>
  <si>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</si>
  <si>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</si>
  <si>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</si>
  <si>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</si>
  <si>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</si>
  <si>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</si>
  <si>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</si>
  <si>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</si>
  <si>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</si>
  <si>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</si>
  <si>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</si>
  <si>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</si>
  <si>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</si>
  <si>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</si>
  <si>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</si>
  <si>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</si>
  <si>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</si>
  <si>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</si>
  <si>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</si>
  <si>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</si>
  <si>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</si>
  <si>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</si>
  <si>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</si>
  <si>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</si>
  <si>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</si>
  <si>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</si>
  <si>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</si>
  <si>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</si>
  <si>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</si>
  <si>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</si>
  <si>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</si>
  <si>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</si>
  <si>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</si>
  <si>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</si>
  <si>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</si>
  <si>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</si>
  <si>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</si>
  <si>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</si>
  <si>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</si>
  <si>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</si>
  <si>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</si>
  <si>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</si>
  <si>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</si>
  <si>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</si>
  <si>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</si>
  <si>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</si>
  <si>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</si>
  <si>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</si>
  <si>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</si>
  <si>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</si>
  <si>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</si>
  <si>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</si>
  <si>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</si>
  <si>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</si>
  <si>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</si>
  <si>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</si>
  <si>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</si>
  <si>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</si>
  <si>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</si>
  <si>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</si>
  <si>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</si>
  <si>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</si>
  <si>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</si>
  <si>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</si>
  <si>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</si>
  <si>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</si>
  <si>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</si>
  <si>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</si>
  <si>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</si>
  <si>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</si>
  <si>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</si>
  <si>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</si>
  <si>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</si>
  <si>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</si>
  <si>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</si>
  <si>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</si>
  <si>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</si>
  <si>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</si>
  <si>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</si>
  <si>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</si>
  <si>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</si>
  <si>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</si>
  <si>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</si>
  <si>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</si>
  <si>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</si>
  <si>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</si>
  <si>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</si>
  <si>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</si>
  <si>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</si>
  <si>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</si>
  <si>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</si>
  <si>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</si>
  <si>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</si>
  <si>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</si>
  <si>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</si>
  <si>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</si>
  <si>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</si>
  <si>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</si>
  <si>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</si>
  <si>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</si>
  <si>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</si>
  <si>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</si>
  <si>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</si>
  <si>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</si>
  <si>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</si>
  <si>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</si>
  <si>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</si>
  <si>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</si>
  <si>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</si>
  <si>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</si>
  <si>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</si>
  <si>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</si>
  <si>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</si>
  <si>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</si>
  <si>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</si>
  <si>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</si>
  <si>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</si>
  <si>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</si>
  <si>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</si>
  <si>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</si>
  <si>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</si>
  <si>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</si>
  <si>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</si>
  <si>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</si>
  <si>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</si>
  <si>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</si>
  <si>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</si>
  <si>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</si>
  <si>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</si>
  <si>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</si>
  <si>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</si>
  <si>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</si>
  <si>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</si>
  <si>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</si>
  <si>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</si>
  <si>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</si>
  <si>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</si>
  <si>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</si>
  <si>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</si>
  <si>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</si>
  <si>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</si>
  <si>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</si>
  <si>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</si>
  <si>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</si>
  <si>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</si>
  <si>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</si>
  <si>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</si>
  <si>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</si>
  <si>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</si>
  <si>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</si>
  <si>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</si>
  <si>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</si>
  <si>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</si>
  <si>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</si>
  <si>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</si>
  <si>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</si>
  <si>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</si>
  <si>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</si>
  <si>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</si>
  <si>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</si>
  <si>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</si>
  <si>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</si>
  <si>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</si>
  <si>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</si>
  <si>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</si>
  <si>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</si>
  <si>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</si>
  <si>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</si>
  <si>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</si>
  <si>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</si>
  <si>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</si>
  <si>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</si>
  <si>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</si>
  <si>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</si>
  <si>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</si>
  <si>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</si>
  <si>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</si>
  <si>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</si>
  <si>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</si>
  <si>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</si>
  <si>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</si>
  <si>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</si>
  <si>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</si>
  <si>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</si>
  <si>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</si>
  <si>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</si>
  <si>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</si>
  <si>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</si>
  <si>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</si>
  <si>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</si>
  <si>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</si>
  <si>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</si>
  <si>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</si>
  <si>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</si>
  <si>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</si>
  <si>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</si>
  <si>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</si>
  <si>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</si>
  <si>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</si>
  <si>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</si>
  <si>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</si>
  <si>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</si>
  <si>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</si>
  <si>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</si>
  <si>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</si>
  <si>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</si>
  <si>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</si>
  <si>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</si>
  <si>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</si>
  <si>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</si>
  <si>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</si>
  <si>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</si>
  <si>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</si>
  <si>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</si>
  <si>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</si>
  <si>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</si>
  <si>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</si>
  <si>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</si>
  <si>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</si>
  <si>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</si>
  <si>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</si>
  <si>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</si>
  <si>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</si>
  <si>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</si>
  <si>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</si>
  <si>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</si>
  <si>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</si>
  <si>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</si>
  <si>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</si>
  <si>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</si>
  <si>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</si>
  <si>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</si>
  <si>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</si>
  <si>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</si>
  <si>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</si>
  <si>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</si>
  <si>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</si>
  <si>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</si>
  <si>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</si>
  <si>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</si>
  <si>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</si>
  <si>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</si>
  <si>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</si>
  <si>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</si>
  <si>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</si>
  <si>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</si>
  <si>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</si>
  <si>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</si>
  <si>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</si>
  <si>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</si>
  <si>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</si>
  <si>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</si>
  <si>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</si>
  <si>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</si>
  <si>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</si>
  <si>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</si>
  <si>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</si>
  <si>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</si>
  <si>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</si>
  <si>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</si>
  <si>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</si>
  <si>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</si>
  <si>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</si>
  <si>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</si>
  <si>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</si>
  <si>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</si>
  <si>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</si>
  <si>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</si>
  <si>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</si>
  <si>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</si>
  <si>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</si>
  <si>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</si>
  <si>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</si>
  <si>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</si>
  <si>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</si>
  <si>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</si>
  <si>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</si>
  <si>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</si>
  <si>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</si>
  <si>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</si>
  <si>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</si>
  <si>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</si>
  <si>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</si>
  <si>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</si>
  <si>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</si>
  <si>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</si>
  <si>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</si>
  <si>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</si>
  <si>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</si>
  <si>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</si>
  <si>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</si>
  <si>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</si>
  <si>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</si>
  <si>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</si>
  <si>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</si>
  <si>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</si>
  <si>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</si>
  <si>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</si>
  <si>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</si>
  <si>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</si>
  <si>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</si>
  <si>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</si>
  <si>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</si>
  <si>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</si>
  <si>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</si>
  <si>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</si>
  <si>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</si>
  <si>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</si>
  <si>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</si>
  <si>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</si>
  <si>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</si>
  <si>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</si>
  <si>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</si>
  <si>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</si>
  <si>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</si>
  <si>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</si>
  <si>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</si>
  <si>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</si>
  <si>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</si>
  <si>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</si>
  <si>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</si>
  <si>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</si>
  <si>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</si>
  <si>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</si>
  <si>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</si>
  <si>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</si>
  <si>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</si>
  <si>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</si>
  <si>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</si>
  <si>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</si>
  <si>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</si>
  <si>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</si>
  <si>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</si>
  <si>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</si>
  <si>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</si>
  <si>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</si>
  <si>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</si>
  <si>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</si>
  <si>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</si>
  <si>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</si>
  <si>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</si>
  <si>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</si>
  <si>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</si>
  <si>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</si>
  <si>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</si>
  <si>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</si>
  <si>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</si>
  <si>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</si>
  <si>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</si>
  <si>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</si>
  <si>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</si>
  <si>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</si>
  <si>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</si>
  <si>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</si>
  <si>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</si>
  <si>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</si>
  <si>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</si>
  <si>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</si>
  <si>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</si>
  <si>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</si>
  <si>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</si>
  <si>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</si>
  <si>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</si>
  <si>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</si>
  <si>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</si>
  <si>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</si>
  <si>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</si>
  <si>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</si>
  <si>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</si>
  <si>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</si>
  <si>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</si>
  <si>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</si>
  <si>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</si>
  <si>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</si>
  <si>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</si>
  <si>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</si>
  <si>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</si>
  <si>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</si>
  <si>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</si>
  <si>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</si>
  <si>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</si>
  <si>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</si>
  <si>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</si>
  <si>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</si>
  <si>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</si>
  <si>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</si>
  <si>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</si>
  <si>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</si>
  <si>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</si>
  <si>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</si>
  <si>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</si>
  <si>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</si>
  <si>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</si>
  <si>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</si>
  <si>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</si>
  <si>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</si>
  <si>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</si>
  <si>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</si>
  <si>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</si>
  <si>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</si>
  <si>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</si>
  <si>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</si>
  <si>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</si>
  <si>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</si>
  <si>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</si>
  <si>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</si>
  <si>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</si>
  <si>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</si>
  <si>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</si>
  <si>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</si>
  <si>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</si>
  <si>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</si>
  <si>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</si>
  <si>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</si>
  <si>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</si>
  <si>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</si>
  <si>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</si>
  <si>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</si>
  <si>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</si>
  <si>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</si>
  <si>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</si>
  <si>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</si>
  <si>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</si>
  <si>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</si>
  <si>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</si>
  <si>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</si>
  <si>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</si>
  <si>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</si>
  <si>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</si>
  <si>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</si>
  <si>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</si>
  <si>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</si>
  <si>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</si>
  <si>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</si>
  <si>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</si>
  <si>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</si>
  <si>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</si>
  <si>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</si>
  <si>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</si>
  <si>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</si>
  <si>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</si>
  <si>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</si>
  <si>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</si>
  <si>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</si>
  <si>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</si>
  <si>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</si>
  <si>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</si>
  <si>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</si>
  <si>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</si>
  <si>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</si>
  <si>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</si>
  <si>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</si>
  <si>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</si>
  <si>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</si>
  <si>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</si>
  <si>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</si>
  <si>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</si>
  <si>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</si>
  <si>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</si>
  <si>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</si>
  <si>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</si>
  <si>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</si>
  <si>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</si>
  <si>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</si>
  <si>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</si>
  <si>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</si>
  <si>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</si>
  <si>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</si>
  <si>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</si>
  <si>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</si>
  <si>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</si>
  <si>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</si>
  <si>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</si>
  <si>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</si>
  <si>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</si>
  <si>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</si>
  <si>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</si>
  <si>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</si>
  <si>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</si>
  <si>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</si>
  <si>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</si>
  <si>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</si>
  <si>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</si>
  <si>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</si>
  <si>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</si>
  <si>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</si>
  <si>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</si>
  <si>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</si>
  <si>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</si>
  <si>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</si>
  <si>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</si>
  <si>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</si>
  <si>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</si>
  <si>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</si>
  <si>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</si>
  <si>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</si>
  <si>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</si>
  <si>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</si>
  <si>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</si>
  <si>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</si>
  <si>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</si>
  <si>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</si>
  <si>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</si>
  <si>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</si>
  <si>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</si>
  <si>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</si>
  <si>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</si>
  <si>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</si>
  <si>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</si>
  <si>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</si>
  <si>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</si>
  <si>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</si>
  <si>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</si>
  <si>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</si>
  <si>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</si>
  <si>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</si>
  <si>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</si>
  <si>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</si>
  <si>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</si>
  <si>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</si>
  <si>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</si>
  <si>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</si>
  <si>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</si>
  <si>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</si>
  <si>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</si>
  <si>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</si>
  <si>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</si>
  <si>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</si>
  <si>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</si>
  <si>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</si>
  <si>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</si>
  <si>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</si>
  <si>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</si>
  <si>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</si>
  <si>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</si>
  <si>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</si>
  <si>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</si>
  <si>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</si>
  <si>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</si>
  <si>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</si>
  <si>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</si>
  <si>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</si>
  <si>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</si>
  <si>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</si>
  <si>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</si>
  <si>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</si>
  <si>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</si>
  <si>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</si>
  <si>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</si>
  <si>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</si>
  <si>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</si>
  <si>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</si>
  <si>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</si>
  <si>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</si>
  <si>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</si>
  <si>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</si>
  <si>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</si>
  <si>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</si>
  <si>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</si>
  <si>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</si>
  <si>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</si>
  <si>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</si>
  <si>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</si>
  <si>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</si>
  <si>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</si>
  <si>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</si>
  <si>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</si>
  <si>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</si>
  <si>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</si>
  <si>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</si>
  <si>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</si>
  <si>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</si>
  <si>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</si>
  <si>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</si>
  <si>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</si>
  <si>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</si>
  <si>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</si>
  <si>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</si>
  <si>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</si>
  <si>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</si>
  <si>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</si>
  <si>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</si>
  <si>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</si>
  <si>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</si>
  <si>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</si>
  <si>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</si>
  <si>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</si>
  <si>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</si>
  <si>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</si>
  <si>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</si>
  <si>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</si>
  <si>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</si>
  <si>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</si>
  <si>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</si>
  <si>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</si>
  <si>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</si>
  <si>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</si>
  <si>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</si>
  <si>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</si>
  <si>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</si>
  <si>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</si>
  <si>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</si>
  <si>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</si>
  <si>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</si>
  <si>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</si>
  <si>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</si>
  <si>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</si>
  <si>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</si>
  <si>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</si>
  <si>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</si>
  <si>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</si>
  <si>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</si>
  <si>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</si>
  <si>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</si>
  <si>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</si>
  <si>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</si>
  <si>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</si>
  <si>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</si>
  <si>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</si>
  <si>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</si>
  <si>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</si>
  <si>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</si>
  <si>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</si>
  <si>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</si>
  <si>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</si>
  <si>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</si>
  <si>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</si>
  <si>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</si>
  <si>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</si>
  <si>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</si>
  <si>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</si>
  <si>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</si>
  <si>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</si>
  <si>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</si>
  <si>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</si>
  <si>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</si>
  <si>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</si>
  <si>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</si>
  <si>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</si>
  <si>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</si>
  <si>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</si>
  <si>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</si>
  <si>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</si>
  <si>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</si>
  <si>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</si>
  <si>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</si>
  <si>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</si>
  <si>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</si>
  <si>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</si>
  <si>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</si>
  <si>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</si>
  <si>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</si>
  <si>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</si>
  <si>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</si>
  <si>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</si>
  <si>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</si>
  <si>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</si>
  <si>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</si>
  <si>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</si>
  <si>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</si>
  <si>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</si>
  <si>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</si>
  <si>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</si>
  <si>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</si>
  <si>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</si>
  <si>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</si>
  <si>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</si>
  <si>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</si>
  <si>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</si>
  <si>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</si>
  <si>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</si>
  <si>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</si>
  <si>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</si>
  <si>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</si>
  <si>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</si>
  <si>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</si>
  <si>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</si>
  <si>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</si>
  <si>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</si>
  <si>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</si>
  <si>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</si>
  <si>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</si>
  <si>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</si>
  <si>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</si>
  <si>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</si>
  <si>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</si>
  <si>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</si>
  <si>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</si>
  <si>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</si>
  <si>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</si>
  <si>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</si>
  <si>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</si>
  <si>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</si>
  <si>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</si>
  <si>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</si>
  <si>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</si>
  <si>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</si>
  <si>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</si>
  <si>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</si>
  <si>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</si>
  <si>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</si>
  <si>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</si>
  <si>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</si>
  <si>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</si>
  <si>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</si>
  <si>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</si>
  <si>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</si>
  <si>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</si>
  <si>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</si>
  <si>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</si>
  <si>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</si>
  <si>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</si>
  <si>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</si>
  <si>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</si>
  <si>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</si>
  <si>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</si>
  <si>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</si>
  <si>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</si>
  <si>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</si>
  <si>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</si>
  <si>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</si>
  <si>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</si>
  <si>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</si>
  <si>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</si>
  <si>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</si>
  <si>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</si>
  <si>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</si>
  <si>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</si>
  <si>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</si>
  <si>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</si>
  <si>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</si>
  <si>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</si>
  <si>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</si>
  <si>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</si>
  <si>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</si>
  <si>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</si>
  <si>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</si>
  <si>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</si>
  <si>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</si>
  <si>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</si>
  <si>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</si>
  <si>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</si>
  <si>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</si>
  <si>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</si>
  <si>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</si>
  <si>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</si>
  <si>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</si>
  <si>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</si>
  <si>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</si>
  <si>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</si>
  <si>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</si>
  <si>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</si>
  <si>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</si>
  <si>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</si>
  <si>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</si>
  <si>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</si>
  <si>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</si>
  <si>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</si>
  <si>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</si>
  <si>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</si>
  <si>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</si>
  <si>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</si>
  <si>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</si>
  <si>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</si>
  <si>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</si>
  <si>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</si>
  <si>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</si>
  <si>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</si>
  <si>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</si>
  <si>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</si>
  <si>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</si>
  <si>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</si>
  <si>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</si>
  <si>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</si>
  <si>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</si>
  <si>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</si>
  <si>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</si>
  <si>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</si>
  <si>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</si>
  <si>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</si>
  <si>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</si>
  <si>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</si>
  <si>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</si>
  <si>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</si>
  <si>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</si>
  <si>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</si>
  <si>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</si>
  <si>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</si>
  <si>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</si>
  <si>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</si>
  <si>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</si>
  <si>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</si>
  <si>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</si>
  <si>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</si>
  <si>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</si>
  <si>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</si>
  <si>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</si>
  <si>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</si>
  <si>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</si>
  <si>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</si>
  <si>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</si>
  <si>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</si>
  <si>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</si>
  <si>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</si>
  <si>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</si>
  <si>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</si>
  <si>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</si>
  <si>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</si>
  <si>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</si>
  <si>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</si>
  <si>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</si>
  <si>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</si>
  <si>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</si>
  <si>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</si>
  <si>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</si>
  <si>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</si>
  <si>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</si>
  <si>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</si>
  <si>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</si>
  <si>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</si>
  <si>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</si>
  <si>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</si>
  <si>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</si>
  <si>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</si>
  <si>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</si>
  <si>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</si>
  <si>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</si>
  <si>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</si>
  <si>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</si>
  <si>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</si>
  <si>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</si>
  <si>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</si>
  <si>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</si>
  <si>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</si>
  <si>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</si>
  <si>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</si>
  <si>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</si>
  <si>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</si>
  <si>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</si>
  <si>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</si>
  <si>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</si>
  <si>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</si>
  <si>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</si>
  <si>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</si>
  <si>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</si>
  <si>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</si>
  <si>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</si>
  <si>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</si>
  <si>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</si>
  <si>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</si>
  <si>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</si>
  <si>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</si>
  <si>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</si>
  <si>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</si>
  <si>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</si>
  <si>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</si>
  <si>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</si>
  <si>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</si>
  <si>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</si>
  <si>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</si>
  <si>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</si>
  <si>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</si>
  <si>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</si>
  <si>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</si>
  <si>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</si>
  <si>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</si>
  <si>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</si>
  <si>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</si>
  <si>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</si>
  <si>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</si>
  <si>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</si>
  <si>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</si>
  <si>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</si>
  <si>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</si>
  <si>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</si>
  <si>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</si>
  <si>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</si>
  <si>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</si>
  <si>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</si>
  <si>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</si>
  <si>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</si>
  <si>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</si>
  <si>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</si>
  <si>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</si>
  <si>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</si>
  <si>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</si>
  <si>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</si>
  <si>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</si>
  <si>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</si>
  <si>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</si>
  <si>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</si>
  <si>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</si>
  <si>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</si>
  <si>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</si>
  <si>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</si>
  <si>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</si>
  <si>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</si>
  <si>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</si>
  <si>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</si>
  <si>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</si>
  <si>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</si>
  <si>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</si>
  <si>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</si>
  <si>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</si>
  <si>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</si>
  <si>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</si>
  <si>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</si>
  <si>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</si>
  <si>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</si>
  <si>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</si>
  <si>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</si>
  <si>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</si>
  <si>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</si>
  <si>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</si>
  <si>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</si>
  <si>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</si>
  <si>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</si>
  <si>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</si>
  <si>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</si>
  <si>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</si>
  <si>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</si>
  <si>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</si>
  <si>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</si>
  <si>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</si>
  <si>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</si>
  <si>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</si>
  <si>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</si>
  <si>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</si>
  <si>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</si>
  <si>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</si>
  <si>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</si>
  <si>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</si>
  <si>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</si>
  <si>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</si>
  <si>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</si>
  <si>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</si>
  <si>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</si>
  <si>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</si>
  <si>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</si>
  <si>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</si>
  <si>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</si>
  <si>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</si>
  <si>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</si>
  <si>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</si>
  <si>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</si>
  <si>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</si>
  <si>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</si>
  <si>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</si>
  <si>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</si>
  <si>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</si>
  <si>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</si>
  <si>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</si>
  <si>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</si>
  <si>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</si>
  <si>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</si>
  <si>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</si>
  <si>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</si>
  <si>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</si>
  <si>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</si>
  <si>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</si>
  <si>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</si>
  <si>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</si>
  <si>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</si>
  <si>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</si>
  <si>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</si>
  <si>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</si>
  <si>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</si>
  <si>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</si>
  <si>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</si>
  <si>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</si>
  <si>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</si>
  <si>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</si>
  <si>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</si>
  <si>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</si>
  <si>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</si>
  <si>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</si>
  <si>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</si>
  <si>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</si>
  <si>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</si>
  <si>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</si>
  <si>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</si>
  <si>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</si>
  <si>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</si>
  <si>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</si>
  <si>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</si>
  <si>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</si>
  <si>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</si>
  <si>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</si>
  <si>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</si>
  <si>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</si>
  <si>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</si>
  <si>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</si>
  <si>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</si>
  <si>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</si>
  <si>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</si>
  <si>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</si>
  <si>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</si>
  <si>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</si>
  <si>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</si>
  <si>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</si>
  <si>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</si>
  <si>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</si>
  <si>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</si>
  <si>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</si>
  <si>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</si>
  <si>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</si>
  <si>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</si>
  <si>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</si>
  <si>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</si>
  <si>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</si>
  <si>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</si>
  <si>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</si>
  <si>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</si>
  <si>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</si>
  <si>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</si>
  <si>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</si>
  <si>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</si>
  <si>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</si>
  <si>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</si>
  <si>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</si>
  <si>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</si>
  <si>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</si>
  <si>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</si>
  <si>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</si>
  <si>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</si>
  <si>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</si>
  <si>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</si>
  <si>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</si>
  <si>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</si>
  <si>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</si>
  <si>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</si>
  <si>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</si>
  <si>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</si>
  <si>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</si>
  <si>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</si>
  <si>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</si>
  <si>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</si>
  <si>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</si>
  <si>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</si>
  <si>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</si>
  <si>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</si>
  <si>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</si>
  <si>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</si>
  <si>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</si>
  <si>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</si>
  <si>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</si>
  <si>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</si>
  <si>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</si>
  <si>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</si>
  <si>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</si>
  <si>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</si>
  <si>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</si>
  <si>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</si>
  <si>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</si>
  <si>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</si>
  <si>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</si>
  <si>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</si>
  <si>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</si>
  <si>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</si>
  <si>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</si>
  <si>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</si>
  <si>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</si>
  <si>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</si>
  <si>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</si>
  <si>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</si>
  <si>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</si>
  <si>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</si>
  <si>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</si>
  <si>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</si>
  <si>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</si>
  <si>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</si>
  <si>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</si>
  <si>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</si>
  <si>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</si>
  <si>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</si>
  <si>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</si>
  <si>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</si>
  <si>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</si>
  <si>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</si>
  <si>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</si>
  <si>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</si>
  <si>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</si>
  <si>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</si>
  <si>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</si>
  <si>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</si>
  <si>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</si>
  <si>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</si>
  <si>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</si>
  <si>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</si>
  <si>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</si>
  <si>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</si>
  <si>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</si>
  <si>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</si>
  <si>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</si>
  <si>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</si>
  <si>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</si>
  <si>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</si>
  <si>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</si>
  <si>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</si>
  <si>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</si>
  <si>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</si>
  <si>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</si>
  <si>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</si>
  <si>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</si>
  <si>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</si>
  <si>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</si>
  <si>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</si>
  <si>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</si>
  <si>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</si>
  <si>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</si>
  <si>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</si>
  <si>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</si>
  <si>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</si>
  <si>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</si>
  <si>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</si>
  <si>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</si>
  <si>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</si>
  <si>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</si>
  <si>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</si>
  <si>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</si>
  <si>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</si>
  <si>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</si>
  <si>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</si>
  <si>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</si>
  <si>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</si>
  <si>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</si>
  <si>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</si>
  <si>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</si>
  <si>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</si>
  <si>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</si>
  <si>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</si>
  <si>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</si>
  <si>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</si>
  <si>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</si>
  <si>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</si>
  <si>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</si>
  <si>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</si>
  <si>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</si>
  <si>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</si>
  <si>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</si>
  <si>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</si>
  <si>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</si>
  <si>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</si>
  <si>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</si>
  <si>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</si>
  <si>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</si>
  <si>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</si>
  <si>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</si>
  <si>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</si>
  <si>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</si>
  <si>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</si>
  <si>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</si>
  <si>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</si>
  <si>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</si>
  <si>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</si>
  <si>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</si>
  <si>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</si>
  <si>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</si>
  <si>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</si>
  <si>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</si>
  <si>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</si>
  <si>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</si>
  <si>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</si>
  <si>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</si>
  <si>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</si>
  <si>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</si>
  <si>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</si>
  <si>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</si>
  <si>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</si>
  <si>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</si>
  <si>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</si>
  <si>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</si>
  <si>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</si>
  <si>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</si>
  <si>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</si>
  <si>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</si>
  <si>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</si>
  <si>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</si>
  <si>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</si>
  <si>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</si>
  <si>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</si>
  <si>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</si>
  <si>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</si>
  <si>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</si>
  <si>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</si>
  <si>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</si>
  <si>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</si>
  <si>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</si>
  <si>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</si>
  <si>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</si>
  <si>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</si>
  <si>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</si>
  <si>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</si>
  <si>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</si>
  <si>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</si>
  <si>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</si>
  <si>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</si>
  <si>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</si>
  <si>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</si>
  <si>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</si>
  <si>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</si>
  <si>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</si>
  <si>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</si>
  <si>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</si>
  <si>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</si>
  <si>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</si>
  <si>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</si>
  <si>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</si>
  <si>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</si>
  <si>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</si>
  <si>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</si>
  <si>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</si>
  <si>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</si>
  <si>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</si>
  <si>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</si>
  <si>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</si>
  <si>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</si>
  <si>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</si>
  <si>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</si>
  <si>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</si>
  <si>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</si>
  <si>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</si>
  <si>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</si>
  <si>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</si>
  <si>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</si>
  <si>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</si>
  <si>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</si>
  <si>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</si>
  <si>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</si>
  <si>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</si>
  <si>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</si>
  <si>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</si>
  <si>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</si>
  <si>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</si>
  <si>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</si>
  <si>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</si>
  <si>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</si>
  <si>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</si>
  <si>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</si>
  <si>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</si>
  <si>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</si>
  <si>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</si>
  <si>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</si>
  <si>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</si>
  <si>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</si>
  <si>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</si>
  <si>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</si>
  <si>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</si>
  <si>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</si>
  <si>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</si>
  <si>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</si>
  <si>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</si>
  <si>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</si>
  <si>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</si>
  <si>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</si>
  <si>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</si>
  <si>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</si>
  <si>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</si>
  <si>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</si>
  <si>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</si>
  <si>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</si>
  <si>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</si>
  <si>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</si>
  <si>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</si>
  <si>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</si>
  <si>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</si>
  <si>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</si>
  <si>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</si>
  <si>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</si>
  <si>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</si>
  <si>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</si>
  <si>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</si>
  <si>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</si>
  <si>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</si>
  <si>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</si>
  <si>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</si>
  <si>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</si>
  <si>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</si>
  <si>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</si>
  <si>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</si>
  <si>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</si>
  <si>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</si>
  <si>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</si>
  <si>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</si>
  <si>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</si>
  <si>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</si>
  <si>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</si>
  <si>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</si>
  <si>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</si>
  <si>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</si>
  <si>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</si>
  <si>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</si>
  <si>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</si>
  <si>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</si>
  <si>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</si>
  <si>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</si>
  <si>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</si>
  <si>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</si>
  <si>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</si>
  <si>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</si>
  <si>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</si>
  <si>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</si>
  <si>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</si>
  <si>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</si>
  <si>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</si>
  <si>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</si>
  <si>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</si>
  <si>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</si>
  <si>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</si>
  <si>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</si>
  <si>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</si>
  <si>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</si>
  <si>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</si>
  <si>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</si>
  <si>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</si>
  <si>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</si>
  <si>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</si>
  <si>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</si>
  <si>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</si>
  <si>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</si>
  <si>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</si>
  <si>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</si>
  <si>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</si>
  <si>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</si>
  <si>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</si>
  <si>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</si>
  <si>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</si>
  <si>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</si>
  <si>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</si>
  <si>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</si>
  <si>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</si>
  <si>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</si>
  <si>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</si>
  <si>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</si>
  <si>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</si>
  <si>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</si>
  <si>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</si>
  <si>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</si>
  <si>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</si>
  <si>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</si>
  <si>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</si>
  <si>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</si>
  <si>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</si>
  <si>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</si>
  <si>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</si>
  <si>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</si>
  <si>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</si>
  <si>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</si>
  <si>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</si>
  <si>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</si>
  <si>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</si>
  <si>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</si>
  <si>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</si>
  <si>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</si>
  <si>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</si>
  <si>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</si>
  <si>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</si>
  <si>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</si>
  <si>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</si>
  <si>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</si>
  <si>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</si>
  <si>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</si>
  <si>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</si>
  <si>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</si>
  <si>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</si>
  <si>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</si>
  <si>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</si>
  <si>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</si>
  <si>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</si>
  <si>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</si>
  <si>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</si>
  <si>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</si>
  <si>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</si>
  <si>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</si>
  <si>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</si>
  <si>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</si>
  <si>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</si>
  <si>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</si>
  <si>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</si>
  <si>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</si>
  <si>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</si>
  <si>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</si>
  <si>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</si>
  <si>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</si>
  <si>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</si>
  <si>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</si>
  <si>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</si>
  <si>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</si>
  <si>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</si>
  <si>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</si>
  <si>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</si>
  <si>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</si>
  <si>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</si>
  <si>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</si>
  <si>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</si>
  <si>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</si>
  <si>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</si>
  <si>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</si>
  <si>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</si>
  <si>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</si>
  <si>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</si>
  <si>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</si>
  <si>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</si>
  <si>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</si>
  <si>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</si>
  <si>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</si>
  <si>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</si>
  <si>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</si>
  <si>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</si>
  <si>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</si>
  <si>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</si>
  <si>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</si>
  <si>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</si>
  <si>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</si>
  <si>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</si>
  <si>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</si>
  <si>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</si>
  <si>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</si>
  <si>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</si>
  <si>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</si>
  <si>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</si>
  <si>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</si>
  <si>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</si>
  <si>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</si>
  <si>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</si>
  <si>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</si>
  <si>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</si>
  <si>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</si>
  <si>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</si>
  <si>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</si>
  <si>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</si>
  <si>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</si>
  <si>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</si>
  <si>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</si>
  <si>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</si>
  <si>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</si>
  <si>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</si>
  <si>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</si>
  <si>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</si>
  <si>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</si>
  <si>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</si>
  <si>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</si>
  <si>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</si>
  <si>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</si>
  <si>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</si>
  <si>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</si>
  <si>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</si>
  <si>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</si>
  <si>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</si>
  <si>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</si>
  <si>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</si>
  <si>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</si>
  <si>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</si>
  <si>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</si>
  <si>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</si>
  <si>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</si>
  <si>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</si>
  <si>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</si>
  <si>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</si>
  <si>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</si>
  <si>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</si>
  <si>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</si>
  <si>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</si>
  <si>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</si>
  <si>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</si>
  <si>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</si>
  <si>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</si>
  <si>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</si>
  <si>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</si>
  <si>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</si>
  <si>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</si>
  <si>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</si>
  <si>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</si>
  <si>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</si>
  <si>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</si>
  <si>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</si>
  <si>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</si>
  <si>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</si>
  <si>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</si>
  <si>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</si>
  <si>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</si>
  <si>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</si>
  <si>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</si>
  <si>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</si>
  <si>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</si>
  <si>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</si>
  <si>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</si>
  <si>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</si>
  <si>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</si>
  <si>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</si>
  <si>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</si>
  <si>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</si>
  <si>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</si>
  <si>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</si>
  <si>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</si>
  <si>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</si>
  <si>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</si>
  <si>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</si>
  <si>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</si>
  <si>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</si>
  <si>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</si>
  <si>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</si>
  <si>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</si>
  <si>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</si>
  <si>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</si>
  <si>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</si>
  <si>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</si>
  <si>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</si>
  <si>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</si>
  <si>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</si>
  <si>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</si>
  <si>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</si>
  <si>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</si>
  <si>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</si>
  <si>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</si>
  <si>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</si>
  <si>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</si>
  <si>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</si>
  <si>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</si>
  <si>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</si>
  <si>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</si>
  <si>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</si>
  <si>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</si>
  <si>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</si>
  <si>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</si>
  <si>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</si>
  <si>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</si>
  <si>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</si>
  <si>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</si>
  <si>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</si>
  <si>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</si>
  <si>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</si>
  <si>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</si>
  <si>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</si>
  <si>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</si>
  <si>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</si>
  <si>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</si>
  <si>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</si>
  <si>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</si>
  <si>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</si>
  <si>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</si>
  <si>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</si>
  <si>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</si>
  <si>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</si>
  <si>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</si>
  <si>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</si>
  <si>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</si>
  <si>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</si>
  <si>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</si>
  <si>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</si>
  <si>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</si>
  <si>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</si>
  <si>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</si>
  <si>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</si>
  <si>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</si>
  <si>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</si>
  <si>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</si>
  <si>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</si>
  <si>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</si>
  <si>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</si>
  <si>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</si>
  <si>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</si>
  <si>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</si>
  <si>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</si>
  <si>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</si>
  <si>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</si>
  <si>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</si>
  <si>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</si>
  <si>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</si>
  <si>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</si>
  <si>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</si>
  <si>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</si>
  <si>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</si>
  <si>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</si>
  <si>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</si>
  <si>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</si>
  <si>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</si>
  <si>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</si>
  <si>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</si>
  <si>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</si>
  <si>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</si>
  <si>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</si>
  <si>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</si>
  <si>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</si>
  <si>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</si>
  <si>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</si>
  <si>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</si>
  <si>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</si>
  <si>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</si>
  <si>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</si>
  <si>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</si>
  <si>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</si>
  <si>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</si>
  <si>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</si>
  <si>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</si>
  <si>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</si>
  <si>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</si>
  <si>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</si>
  <si>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</si>
  <si>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</si>
  <si>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</si>
  <si>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</si>
  <si>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</si>
  <si>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</si>
  <si>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</si>
  <si>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</si>
  <si>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</si>
  <si>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</si>
  <si>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</si>
  <si>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</si>
  <si>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</si>
  <si>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</si>
  <si>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</si>
  <si>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</si>
  <si>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</si>
  <si>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</si>
  <si>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</si>
  <si>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</si>
  <si>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</si>
  <si>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</si>
  <si>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</si>
  <si>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</si>
  <si>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</si>
  <si>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</si>
  <si>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</si>
  <si>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</si>
  <si>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</si>
  <si>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</si>
  <si>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</si>
  <si>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</si>
  <si>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</si>
  <si>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</si>
  <si>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</si>
  <si>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</si>
  <si>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</si>
  <si>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</si>
  <si>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</si>
  <si>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</si>
  <si>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</si>
  <si>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</si>
  <si>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</si>
  <si>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</si>
  <si>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</si>
  <si>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</si>
  <si>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</si>
  <si>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</si>
  <si>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</si>
  <si>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</si>
  <si>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</si>
  <si>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</si>
  <si>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</si>
  <si>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</si>
  <si>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</si>
  <si>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</si>
  <si>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</si>
  <si>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</si>
  <si>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</si>
  <si>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</si>
  <si>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</si>
  <si>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</si>
  <si>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</si>
  <si>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</si>
  <si>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</si>
  <si>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</si>
  <si>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</si>
  <si>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</si>
  <si>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</si>
  <si>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</si>
  <si>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</si>
  <si>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</si>
  <si>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</si>
  <si>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</si>
  <si>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</si>
  <si>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</si>
  <si>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</si>
  <si>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</si>
  <si>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</si>
  <si>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</si>
  <si>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</si>
  <si>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</si>
  <si>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</si>
  <si>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</si>
  <si>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</si>
  <si>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</si>
  <si>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</si>
  <si>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</si>
  <si>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</si>
  <si>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</si>
  <si>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</si>
  <si>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</si>
  <si>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</si>
  <si>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</si>
  <si>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</si>
  <si>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</si>
  <si>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</si>
  <si>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</si>
  <si>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</si>
  <si>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</si>
  <si>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</si>
  <si>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</si>
  <si>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</si>
  <si>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</si>
  <si>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</si>
  <si>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</si>
  <si>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</si>
  <si>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</si>
  <si>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</si>
  <si>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</si>
  <si>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</si>
  <si>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</si>
  <si>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</si>
  <si>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</si>
  <si>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</si>
  <si>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</si>
  <si>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</si>
  <si>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</si>
  <si>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</si>
  <si>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</si>
  <si>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</si>
  <si>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</si>
  <si>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</si>
  <si>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</si>
  <si>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</si>
  <si>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</si>
  <si>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</si>
  <si>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</si>
  <si>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</si>
  <si>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</si>
  <si>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</si>
  <si>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</si>
  <si>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</si>
  <si>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</si>
  <si>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</si>
  <si>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</si>
  <si>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</si>
  <si>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</si>
  <si>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</si>
  <si>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</si>
  <si>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</si>
  <si>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</si>
  <si>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</si>
  <si>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</si>
  <si>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</si>
  <si>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</si>
  <si>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</si>
  <si>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</si>
  <si>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</si>
  <si>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</si>
  <si>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</si>
  <si>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</si>
  <si>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</si>
  <si>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</si>
  <si>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</si>
  <si>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</si>
  <si>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</si>
  <si>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</si>
  <si>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</si>
  <si>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</si>
  <si>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</si>
  <si>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</si>
  <si>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</si>
  <si>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</si>
  <si>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</si>
  <si>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</si>
  <si>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</si>
  <si>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</si>
  <si>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</si>
  <si>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</si>
  <si>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</si>
  <si>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</si>
  <si>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</si>
  <si>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</si>
  <si>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</si>
  <si>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</si>
  <si>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</si>
  <si>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</si>
  <si>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</si>
  <si>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</si>
  <si>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</si>
  <si>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</si>
  <si>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</si>
  <si>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</si>
  <si>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</si>
  <si>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</si>
  <si>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</si>
  <si>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</si>
  <si>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</si>
  <si>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</si>
  <si>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</si>
  <si>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</si>
  <si>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</si>
  <si>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</si>
  <si>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</si>
  <si>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</si>
  <si>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</si>
  <si>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</si>
  <si>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</si>
  <si>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</si>
  <si>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</si>
  <si>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</si>
  <si>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</si>
  <si>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</si>
  <si>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</si>
  <si>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</si>
  <si>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</si>
  <si>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</si>
  <si>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</si>
  <si>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</si>
  <si>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</si>
  <si>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</si>
  <si>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</si>
  <si>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</si>
  <si>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</si>
  <si>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</si>
  <si>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</si>
  <si>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</si>
  <si>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</si>
  <si>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</si>
  <si>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</si>
  <si>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</si>
  <si>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</si>
  <si>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</si>
  <si>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</si>
  <si>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</si>
  <si>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</si>
  <si>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</si>
  <si>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</si>
  <si>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</si>
  <si>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</si>
  <si>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</si>
  <si>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</si>
  <si>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</si>
  <si>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</si>
  <si>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</si>
  <si>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</si>
  <si>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</si>
  <si>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</si>
  <si>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</si>
  <si>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</si>
  <si>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</si>
  <si>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</si>
  <si>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</si>
  <si>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</si>
  <si>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</si>
  <si>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</si>
  <si>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</si>
  <si>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</si>
  <si>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</si>
  <si>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</si>
  <si>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</si>
  <si>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</si>
  <si>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</si>
  <si>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</si>
  <si>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</si>
  <si>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</si>
  <si>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</si>
  <si>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</si>
  <si>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</si>
  <si>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</si>
  <si>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</si>
  <si>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</si>
  <si>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</si>
  <si>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</si>
  <si>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</si>
  <si>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</si>
  <si>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</si>
  <si>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</si>
  <si>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</si>
  <si>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</si>
  <si>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</si>
  <si>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</si>
  <si>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</si>
  <si>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</si>
  <si>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</si>
  <si>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</si>
  <si>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</si>
  <si>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</si>
  <si>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</si>
  <si>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</si>
  <si>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</si>
  <si>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</si>
  <si>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</si>
  <si>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</si>
  <si>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</si>
  <si>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</si>
  <si>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</si>
  <si>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</si>
  <si>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</si>
  <si>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</si>
  <si>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</si>
  <si>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</si>
  <si>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</si>
  <si>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</si>
  <si>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</si>
  <si>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</si>
  <si>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</si>
  <si>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</si>
  <si>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</si>
  <si>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</si>
  <si>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</si>
  <si>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</si>
  <si>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</si>
  <si>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</si>
  <si>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</si>
  <si>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</si>
  <si>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</si>
  <si>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</si>
  <si>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</si>
  <si>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</si>
  <si>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</si>
  <si>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</si>
  <si>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</si>
  <si>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</si>
  <si>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</si>
  <si>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</si>
  <si>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</si>
  <si>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</si>
  <si>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</si>
  <si>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</si>
  <si>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</si>
  <si>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</si>
  <si>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</si>
  <si>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</si>
  <si>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</si>
  <si>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</si>
  <si>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</si>
  <si>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</si>
  <si>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</si>
  <si>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</si>
  <si>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</si>
  <si>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</si>
  <si>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</si>
  <si>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</si>
  <si>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</si>
  <si>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</si>
  <si>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</si>
  <si>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</si>
  <si>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</si>
  <si>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</si>
  <si>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</si>
  <si>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</si>
  <si>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</si>
  <si>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</si>
  <si>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</si>
  <si>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</si>
  <si>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</si>
  <si>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</si>
  <si>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</si>
  <si>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</si>
  <si>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</si>
  <si>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</si>
  <si>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</si>
  <si>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</si>
  <si>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</si>
  <si>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</si>
  <si>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</si>
  <si>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</si>
  <si>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</si>
  <si>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</si>
  <si>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</si>
  <si>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</si>
  <si>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</si>
  <si>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</si>
  <si>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</si>
  <si>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</si>
  <si>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</si>
  <si>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</si>
  <si>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</si>
  <si>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</si>
  <si>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</si>
  <si>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</si>
  <si>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</si>
  <si>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</si>
  <si>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</si>
  <si>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</si>
  <si>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</si>
  <si>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</si>
  <si>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</si>
  <si>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</si>
  <si>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</si>
  <si>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</si>
  <si>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</si>
  <si>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</si>
  <si>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</si>
  <si>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</si>
  <si>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</si>
  <si>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</si>
  <si>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</si>
  <si>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</si>
  <si>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</si>
  <si>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</si>
  <si>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</si>
  <si>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</si>
  <si>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</si>
  <si>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</si>
  <si>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</si>
  <si>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</si>
  <si>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</si>
  <si>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</si>
  <si>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</si>
  <si>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</si>
  <si>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</si>
  <si>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</si>
  <si>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</si>
  <si>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</si>
  <si>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</si>
  <si>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</si>
  <si>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</si>
  <si>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</si>
  <si>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</si>
  <si>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</si>
  <si>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</si>
  <si>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</si>
  <si>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</si>
  <si>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</si>
  <si>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</si>
  <si>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</si>
  <si>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</si>
  <si>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</si>
  <si>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</si>
  <si>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</si>
  <si>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</si>
  <si>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</si>
  <si>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</si>
  <si>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</si>
  <si>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</si>
  <si>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</si>
  <si>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</si>
  <si>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</si>
  <si>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</si>
  <si>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</si>
  <si>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</si>
  <si>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</si>
  <si>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</si>
  <si>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</si>
  <si>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</si>
  <si>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</si>
  <si>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</si>
  <si>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</si>
  <si>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</si>
  <si>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</si>
  <si>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</si>
  <si>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</si>
  <si>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</si>
  <si>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</si>
  <si>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</si>
  <si>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</si>
  <si>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</si>
  <si>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</si>
  <si>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</si>
  <si>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</si>
  <si>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</si>
  <si>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</si>
  <si>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</si>
  <si>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</si>
  <si>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</si>
  <si>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</si>
  <si>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</si>
  <si>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</si>
  <si>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</si>
  <si>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</si>
  <si>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</si>
  <si>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</si>
  <si>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</si>
  <si>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</si>
  <si>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</si>
  <si>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</si>
  <si>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</si>
  <si>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</si>
  <si>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</si>
  <si>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</si>
  <si>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</si>
  <si>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</si>
  <si>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</si>
  <si>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</si>
  <si>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</si>
  <si>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</si>
  <si>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</si>
  <si>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</si>
  <si>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</si>
  <si>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</si>
  <si>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</si>
  <si>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</si>
  <si>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</si>
  <si>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</si>
  <si>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</si>
  <si>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</si>
  <si>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</si>
  <si>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</si>
  <si>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</si>
  <si>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</si>
  <si>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</si>
  <si>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</si>
  <si>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</si>
  <si>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</si>
  <si>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</si>
  <si>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</si>
  <si>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</si>
  <si>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</si>
  <si>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</si>
  <si>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</si>
  <si>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</si>
  <si>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</si>
  <si>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</si>
  <si>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</si>
  <si>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</si>
  <si>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</si>
  <si>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</si>
  <si>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</si>
  <si>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</si>
  <si>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</si>
  <si>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</si>
  <si>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</si>
  <si>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</si>
  <si>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</si>
  <si>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</si>
  <si>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</si>
  <si>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</si>
  <si>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</si>
  <si>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</si>
  <si>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</si>
  <si>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</si>
  <si>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</si>
  <si>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</si>
  <si>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</si>
  <si>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</si>
  <si>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</si>
  <si>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</si>
  <si>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</si>
  <si>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</si>
  <si>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</si>
  <si>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</si>
  <si>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</si>
  <si>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</si>
  <si>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</si>
  <si>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</si>
  <si>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</si>
  <si>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</si>
  <si>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</si>
  <si>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</si>
  <si>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</si>
  <si>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</si>
  <si>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</si>
  <si>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</si>
  <si>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</si>
  <si>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</si>
  <si>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</si>
  <si>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</si>
  <si>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</si>
  <si>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</si>
  <si>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</si>
  <si>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</si>
  <si>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</si>
  <si>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</si>
  <si>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</si>
  <si>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</si>
  <si>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</si>
  <si>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</si>
  <si>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</si>
  <si>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</si>
  <si>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</si>
  <si>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</si>
  <si>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</si>
  <si>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</si>
  <si>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</si>
  <si>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</si>
  <si>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</si>
  <si>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</si>
  <si>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</si>
  <si>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</si>
  <si>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</si>
  <si>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</si>
  <si>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</si>
  <si>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</si>
  <si>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</si>
  <si>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</si>
  <si>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</si>
  <si>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</si>
  <si>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</si>
  <si>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</si>
  <si>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</si>
  <si>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</si>
  <si>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</si>
  <si>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</si>
  <si>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</si>
  <si>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</si>
  <si>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</si>
  <si>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</si>
  <si>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</si>
  <si>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</si>
  <si>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</si>
  <si>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</si>
  <si>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</si>
  <si>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</si>
  <si>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</si>
  <si>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</si>
  <si>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</si>
  <si>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</si>
  <si>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</si>
  <si>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</si>
  <si>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</si>
  <si>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</si>
  <si>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</si>
  <si>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</si>
  <si>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</si>
  <si>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</si>
  <si>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</si>
  <si>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</si>
  <si>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</si>
  <si>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</si>
  <si>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</si>
  <si>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</si>
  <si>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</si>
  <si>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</si>
  <si>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</si>
  <si>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</si>
  <si>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</si>
  <si>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</si>
  <si>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</si>
  <si>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</si>
  <si>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</si>
  <si>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</si>
  <si>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</si>
  <si>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</si>
  <si>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</si>
  <si>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</si>
  <si>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</si>
  <si>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</si>
  <si>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</si>
  <si>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</si>
  <si>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</si>
  <si>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</si>
  <si>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</si>
  <si>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</si>
  <si>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</si>
  <si>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</si>
  <si>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</si>
  <si>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</si>
  <si>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</si>
  <si>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</si>
  <si>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</si>
  <si>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</si>
  <si>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</si>
  <si>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</si>
  <si>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</si>
  <si>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</si>
  <si>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</si>
  <si>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</si>
  <si>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</si>
  <si>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</si>
  <si>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</si>
  <si>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</si>
  <si>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</si>
  <si>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</si>
  <si>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</si>
  <si>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</si>
  <si>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</si>
  <si>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</si>
  <si>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</si>
  <si>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</si>
  <si>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</si>
  <si>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</si>
  <si>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</si>
  <si>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</si>
  <si>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</si>
  <si>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</si>
  <si>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</si>
  <si>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</si>
  <si>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</si>
  <si>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</si>
  <si>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</si>
  <si>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</si>
  <si>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</si>
  <si>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</si>
  <si>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</si>
  <si>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</si>
  <si>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</si>
  <si>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</si>
  <si>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</si>
  <si>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</si>
  <si>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</si>
  <si>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</si>
  <si>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</si>
  <si>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</si>
  <si>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</si>
  <si>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</si>
  <si>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</si>
  <si>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</si>
  <si>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</si>
  <si>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</si>
  <si>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</si>
  <si>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</si>
  <si>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</si>
  <si>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</si>
  <si>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</si>
  <si>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</si>
  <si>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</si>
  <si>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</si>
  <si>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</si>
  <si>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</si>
  <si>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</si>
  <si>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</si>
  <si>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</si>
  <si>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</si>
  <si>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</si>
  <si>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</si>
  <si>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</si>
  <si>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</si>
  <si>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</si>
  <si>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</si>
  <si>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</si>
  <si>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</si>
  <si>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</si>
  <si>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</si>
  <si>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</si>
  <si>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</si>
  <si>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</si>
  <si>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</si>
  <si>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</si>
  <si>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</si>
  <si>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</si>
  <si>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</si>
  <si>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</si>
  <si>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</si>
  <si>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</si>
  <si>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</si>
  <si>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</si>
  <si>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</si>
  <si>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</si>
  <si>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</si>
  <si>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</si>
  <si>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</si>
  <si>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</si>
  <si>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</si>
  <si>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</si>
  <si>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</si>
  <si>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</si>
  <si>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</si>
  <si>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</si>
  <si>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</si>
  <si>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</si>
  <si>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</si>
  <si>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</si>
  <si>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</si>
  <si>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</si>
  <si>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</si>
  <si>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</si>
  <si>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</si>
  <si>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</si>
  <si>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</si>
  <si>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</si>
  <si>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</si>
  <si>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</si>
  <si>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</si>
  <si>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</si>
  <si>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</si>
  <si>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</si>
  <si>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</si>
  <si>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</si>
  <si>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</si>
  <si>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</si>
  <si>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</si>
  <si>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</si>
  <si>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</si>
  <si>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</si>
  <si>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</si>
  <si>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</si>
  <si>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</si>
  <si>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</si>
  <si>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</si>
  <si>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</si>
  <si>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</si>
  <si>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</si>
  <si>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</si>
  <si>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</si>
  <si>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</si>
  <si>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</si>
  <si>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</si>
  <si>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</si>
  <si>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</si>
  <si>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</si>
  <si>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</si>
  <si>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</si>
  <si>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</si>
  <si>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</si>
  <si>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</si>
  <si>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</si>
  <si>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</si>
  <si>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</si>
  <si>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</si>
  <si>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</si>
  <si>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</si>
  <si>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</si>
  <si>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</si>
  <si>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</si>
  <si>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</si>
  <si>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</si>
  <si>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</si>
  <si>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</si>
  <si>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</si>
  <si>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</si>
  <si>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</si>
  <si>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</si>
  <si>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</si>
  <si>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</si>
  <si>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</si>
  <si>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</si>
  <si>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</si>
  <si>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</si>
  <si>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</si>
  <si>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</si>
  <si>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</si>
  <si>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</si>
  <si>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</si>
  <si>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</si>
  <si>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</si>
  <si>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</si>
  <si>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</si>
  <si>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</si>
  <si>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</si>
  <si>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</si>
  <si>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</si>
  <si>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</si>
  <si>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</si>
  <si>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</si>
  <si>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</si>
  <si>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</si>
  <si>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</si>
  <si>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</si>
  <si>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</si>
  <si>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</si>
  <si>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</si>
  <si>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</si>
  <si>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</si>
  <si>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</si>
  <si>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</si>
  <si>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</si>
  <si>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</si>
  <si>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</si>
  <si>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</si>
  <si>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</si>
  <si>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</si>
  <si>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</si>
  <si>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</si>
  <si>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</si>
  <si>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</si>
  <si>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</si>
  <si>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</si>
  <si>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</si>
  <si>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</si>
  <si>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</si>
  <si>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</si>
  <si>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</si>
  <si>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</si>
  <si>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</si>
  <si>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</si>
  <si>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</si>
  <si>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</si>
  <si>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</si>
  <si>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</si>
  <si>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</si>
  <si>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</si>
  <si>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</si>
  <si>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</si>
  <si>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</si>
  <si>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</si>
  <si>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</si>
  <si>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</si>
  <si>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</si>
  <si>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</si>
  <si>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</si>
  <si>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</si>
  <si>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</si>
  <si>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</si>
  <si>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</si>
  <si>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</si>
  <si>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</si>
  <si>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</si>
  <si>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</si>
  <si>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</si>
  <si>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</si>
  <si>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</si>
  <si>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</si>
  <si>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</si>
  <si>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</si>
  <si>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</si>
  <si>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</si>
  <si>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</si>
  <si>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</si>
  <si>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</si>
  <si>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</si>
  <si>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</si>
  <si>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</si>
  <si>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</si>
  <si>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</si>
  <si>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</si>
  <si>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</si>
  <si>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</si>
  <si>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</si>
  <si>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</si>
  <si>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</si>
  <si>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</si>
  <si>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</si>
  <si>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</si>
  <si>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</si>
  <si>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</si>
  <si>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</si>
  <si>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</si>
  <si>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</si>
  <si>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</si>
  <si>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</si>
  <si>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</si>
  <si>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</si>
  <si>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</si>
  <si>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</si>
  <si>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</si>
  <si>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</si>
  <si>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</si>
  <si>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</si>
  <si>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</si>
  <si>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</si>
  <si>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</si>
  <si>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</si>
  <si>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</si>
  <si>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</si>
  <si>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</si>
  <si>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</si>
  <si>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</si>
  <si>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</si>
  <si>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</si>
  <si>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</si>
  <si>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</si>
  <si>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</si>
  <si>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</si>
  <si>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</si>
  <si>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</si>
  <si>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</si>
  <si>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</si>
  <si>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</si>
  <si>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</si>
  <si>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</si>
  <si>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</si>
  <si>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</si>
  <si>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</si>
  <si>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</si>
  <si>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</si>
  <si>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</si>
  <si>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</si>
  <si>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</si>
  <si>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</si>
  <si>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</si>
  <si>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</si>
  <si>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</si>
  <si>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</si>
  <si>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</si>
  <si>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</si>
  <si>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</si>
  <si>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</si>
  <si>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</si>
  <si>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</si>
  <si>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</si>
  <si>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</si>
  <si>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</si>
  <si>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</si>
  <si>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</si>
  <si>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</si>
  <si>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</si>
  <si>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</si>
  <si>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</si>
  <si>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</si>
  <si>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</si>
  <si>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</si>
  <si>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</si>
  <si>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</si>
  <si>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</si>
  <si>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</si>
  <si>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</si>
  <si>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</si>
  <si>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</si>
  <si>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</si>
  <si>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</si>
  <si>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</si>
  <si>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</si>
  <si>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</si>
  <si>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</si>
  <si>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</si>
  <si>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</si>
  <si>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</si>
  <si>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</si>
  <si>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</si>
  <si>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</si>
  <si>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</si>
  <si>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</si>
  <si>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</si>
  <si>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</si>
  <si>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</si>
  <si>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</si>
  <si>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</si>
  <si>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</si>
  <si>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</si>
  <si>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</si>
  <si>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</si>
  <si>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</si>
  <si>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</si>
  <si>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</si>
  <si>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</si>
  <si>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</si>
  <si>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</si>
  <si>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</si>
  <si>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</si>
  <si>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</si>
  <si>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</si>
  <si>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</si>
  <si>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</si>
  <si>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</si>
  <si>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</si>
  <si>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</si>
  <si>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</si>
  <si>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</si>
  <si>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</si>
  <si>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</si>
  <si>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</si>
  <si>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</si>
  <si>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</si>
  <si>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</si>
  <si>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</si>
  <si>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</si>
  <si>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</si>
  <si>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</si>
  <si>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</si>
  <si>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</si>
  <si>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</si>
  <si>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</si>
  <si>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</si>
  <si>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</si>
  <si>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</si>
  <si>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</si>
  <si>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</si>
  <si>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</si>
  <si>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</si>
  <si>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</si>
  <si>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</si>
  <si>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</si>
  <si>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</si>
  <si>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</si>
  <si>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</si>
  <si>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</si>
  <si>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</si>
  <si>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</si>
  <si>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</si>
  <si>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</si>
  <si>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</si>
  <si>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</si>
  <si>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</si>
  <si>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</si>
  <si>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</si>
  <si>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</si>
  <si>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</si>
  <si>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</si>
  <si>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</si>
  <si>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</si>
  <si>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</si>
  <si>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</si>
  <si>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</si>
  <si>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</si>
  <si>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</si>
  <si>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</si>
  <si>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</si>
  <si>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</si>
  <si>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</si>
  <si>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</si>
  <si>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</si>
  <si>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</si>
  <si>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</si>
  <si>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</si>
  <si>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</si>
  <si>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</si>
  <si>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</si>
  <si>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</si>
  <si>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</si>
  <si>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</si>
  <si>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</si>
  <si>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</si>
  <si>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</si>
  <si>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</si>
  <si>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</si>
  <si>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</si>
  <si>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</si>
  <si>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</si>
  <si>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</si>
  <si>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</si>
  <si>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</si>
  <si>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</si>
  <si>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</si>
  <si>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</si>
  <si>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</si>
  <si>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</si>
  <si>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</si>
  <si>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</si>
  <si>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</si>
  <si>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</si>
  <si>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</si>
  <si>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</si>
  <si>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</si>
  <si>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</si>
  <si>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</si>
  <si>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</si>
  <si>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</si>
  <si>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</si>
  <si>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</si>
  <si>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</si>
  <si>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</si>
  <si>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</si>
  <si>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</si>
  <si>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</si>
  <si>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</si>
  <si>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</si>
  <si>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</si>
  <si>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</si>
  <si>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</si>
  <si>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</si>
  <si>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</si>
  <si>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</si>
  <si>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</si>
  <si>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</si>
  <si>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</si>
  <si>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</si>
  <si>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</si>
  <si>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</si>
  <si>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</si>
  <si>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</si>
  <si>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</si>
  <si>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</si>
  <si>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</si>
  <si>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</si>
  <si>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</si>
  <si>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</si>
  <si>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</si>
  <si>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</si>
  <si>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</si>
  <si>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</si>
  <si>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</si>
  <si>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</si>
  <si>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</si>
  <si>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</si>
  <si>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</si>
  <si>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</si>
  <si>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</si>
  <si>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</si>
  <si>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</si>
  <si>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</si>
  <si>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</si>
  <si>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</si>
  <si>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</si>
  <si>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</si>
  <si>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</si>
  <si>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</si>
  <si>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</si>
  <si>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</si>
  <si>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</si>
  <si>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</si>
  <si>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</si>
  <si>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</si>
  <si>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</si>
  <si>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</si>
  <si>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</si>
  <si>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</si>
  <si>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</si>
  <si>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</si>
  <si>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</si>
  <si>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</si>
  <si>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</si>
  <si>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</si>
  <si>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</si>
  <si>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</si>
  <si>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</si>
  <si>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</si>
  <si>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</si>
  <si>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</si>
  <si>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</si>
  <si>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</si>
  <si>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</si>
  <si>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</si>
  <si>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</si>
  <si>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</si>
  <si>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</si>
  <si>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</si>
  <si>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</si>
  <si>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</si>
  <si>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</si>
  <si>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</si>
  <si>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</si>
  <si>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</si>
  <si>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</si>
  <si>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</si>
  <si>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</si>
  <si>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</si>
  <si>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</si>
  <si>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</si>
  <si>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</si>
  <si>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</si>
  <si>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</si>
  <si>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</si>
  <si>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</si>
  <si>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</si>
  <si>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</si>
  <si>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</si>
  <si>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</si>
  <si>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</si>
  <si>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</si>
  <si>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</si>
  <si>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</si>
  <si>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</si>
  <si>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</si>
  <si>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</si>
  <si>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</si>
  <si>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</si>
  <si>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</si>
  <si>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</si>
  <si>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</si>
  <si>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</si>
  <si>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</si>
  <si>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</si>
  <si>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</si>
  <si>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</si>
  <si>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</si>
  <si>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</si>
  <si>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</si>
  <si>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</si>
  <si>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</si>
  <si>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</si>
  <si>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</si>
  <si>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</si>
  <si>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</si>
  <si>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</si>
  <si>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</si>
  <si>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</si>
  <si>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</si>
  <si>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</si>
  <si>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</si>
  <si>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</si>
  <si>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</si>
  <si>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</si>
  <si>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</si>
  <si>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</si>
  <si>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</si>
  <si>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</si>
  <si>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</si>
  <si>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</si>
  <si>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</si>
  <si>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</si>
  <si>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</si>
  <si>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</si>
  <si>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</si>
  <si>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</si>
  <si>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</si>
  <si>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</si>
  <si>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</si>
  <si>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</si>
  <si>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</si>
  <si>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</si>
  <si>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</si>
  <si>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</si>
  <si>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</si>
  <si>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</si>
  <si>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</si>
  <si>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</si>
  <si>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</si>
  <si>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</si>
  <si>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</si>
  <si>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</si>
  <si>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</si>
  <si>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</si>
  <si>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</si>
  <si>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</si>
  <si>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</si>
  <si>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</si>
  <si>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</si>
  <si>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</si>
  <si>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</si>
  <si>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</si>
  <si>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</si>
  <si>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</si>
  <si>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</si>
  <si>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</si>
  <si>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</si>
  <si>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</si>
  <si>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</si>
  <si>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</si>
  <si>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</si>
  <si>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</si>
  <si>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</si>
  <si>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</si>
  <si>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</si>
  <si>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</si>
  <si>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</si>
  <si>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</si>
  <si>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</si>
  <si>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</si>
  <si>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</si>
  <si>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</si>
  <si>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</si>
  <si>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</si>
  <si>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</si>
  <si>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</si>
  <si>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</si>
  <si>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</si>
  <si>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</si>
  <si>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</si>
  <si>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</si>
  <si>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</si>
  <si>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</si>
  <si>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</si>
  <si>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</si>
  <si>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</si>
  <si>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</si>
  <si>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</si>
  <si>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</si>
  <si>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</si>
  <si>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</si>
  <si>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</si>
  <si>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</si>
  <si>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</si>
  <si>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</si>
  <si>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</si>
  <si>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</si>
  <si>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</si>
  <si>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</si>
  <si>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</si>
  <si>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</si>
  <si>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</si>
  <si>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</si>
  <si>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</si>
  <si>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</si>
  <si>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</si>
  <si>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</si>
  <si>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</si>
  <si>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</si>
  <si>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</si>
  <si>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</si>
  <si>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</si>
  <si>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</si>
  <si>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</si>
  <si>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</si>
  <si>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</si>
  <si>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</si>
  <si>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</si>
  <si>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</si>
  <si>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</si>
  <si>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</si>
  <si>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</si>
  <si>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</si>
  <si>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</si>
  <si>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</si>
  <si>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</si>
  <si>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</si>
  <si>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</si>
  <si>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</si>
  <si>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</si>
  <si>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</si>
  <si>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</si>
  <si>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</si>
  <si>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</si>
  <si>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</si>
  <si>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</si>
  <si>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</si>
  <si>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</si>
  <si>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</si>
  <si>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</si>
  <si>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</si>
  <si>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</si>
  <si>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</si>
  <si>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</si>
  <si>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</si>
  <si>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</si>
  <si>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</si>
  <si>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</si>
  <si>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</si>
  <si>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</si>
  <si>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</si>
  <si>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</si>
  <si>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</si>
  <si>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</si>
  <si>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</si>
  <si>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</si>
  <si>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</si>
  <si>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</si>
  <si>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</si>
  <si>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</si>
  <si>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</si>
  <si>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</si>
  <si>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</si>
  <si>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</si>
  <si>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</si>
  <si>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</si>
  <si>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</si>
  <si>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</si>
  <si>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</si>
  <si>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</si>
  <si>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</si>
  <si>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</si>
  <si>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</si>
  <si>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</si>
  <si>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</si>
  <si>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</si>
  <si>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</si>
  <si>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</si>
  <si>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</si>
  <si>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</si>
  <si>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</si>
  <si>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</si>
  <si>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</si>
  <si>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</si>
  <si>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</si>
  <si>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</si>
  <si>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</si>
  <si>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</si>
  <si>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</si>
  <si>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</si>
  <si>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</si>
  <si>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</si>
  <si>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</si>
  <si>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</si>
  <si>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</si>
  <si>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</si>
  <si>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</si>
  <si>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</si>
  <si>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</si>
  <si>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</si>
  <si>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</si>
  <si>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</si>
  <si>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</si>
  <si>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</si>
  <si>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</si>
  <si>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</si>
  <si>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</si>
  <si>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</si>
  <si>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</si>
  <si>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</si>
  <si>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</si>
  <si>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</si>
  <si>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</si>
  <si>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</si>
  <si>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</si>
  <si>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</si>
  <si>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</si>
  <si>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</si>
  <si>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</si>
  <si>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</si>
  <si>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</si>
  <si>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</si>
  <si>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</si>
  <si>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</si>
  <si>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</si>
  <si>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</si>
  <si>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</si>
  <si>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</si>
  <si>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</si>
  <si>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</si>
  <si>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</si>
  <si>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</si>
  <si>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</si>
  <si>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</si>
  <si>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</si>
  <si>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</si>
  <si>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</si>
  <si>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</si>
  <si>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</si>
  <si>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</si>
  <si>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</si>
  <si>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</si>
  <si>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</si>
  <si>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</si>
  <si>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</si>
  <si>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</si>
  <si>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</si>
  <si>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</si>
  <si>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</si>
  <si>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</si>
  <si>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</si>
  <si>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</si>
  <si>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</si>
  <si>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</si>
  <si>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</si>
  <si>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</si>
  <si>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</si>
  <si>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</si>
  <si>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</si>
  <si>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</si>
  <si>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</si>
  <si>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</si>
  <si>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</si>
  <si>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</si>
  <si>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</si>
  <si>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</si>
  <si>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</si>
  <si>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</si>
  <si>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</si>
  <si>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</si>
  <si>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</si>
  <si>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</si>
  <si>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</si>
  <si>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</si>
  <si>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</si>
  <si>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</si>
  <si>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</si>
  <si>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</si>
  <si>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</si>
  <si>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</si>
  <si>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</si>
  <si>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</si>
  <si>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</si>
  <si>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</si>
  <si>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</si>
  <si>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</si>
  <si>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</si>
  <si>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</si>
  <si>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</si>
  <si>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</si>
  <si>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</si>
  <si>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</si>
  <si>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</si>
  <si>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</si>
  <si>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</si>
  <si>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</si>
  <si>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</si>
  <si>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</si>
  <si>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</si>
  <si>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</si>
  <si>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</si>
  <si>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</si>
  <si>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</si>
  <si>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</si>
  <si>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</si>
  <si>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</si>
  <si>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</si>
  <si>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</si>
  <si>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</si>
  <si>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</si>
  <si>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</si>
  <si>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</si>
  <si>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</si>
  <si>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</si>
  <si>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</si>
  <si>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</si>
  <si>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</si>
  <si>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</si>
  <si>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</si>
  <si>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</si>
  <si>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</si>
  <si>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</si>
  <si>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</si>
  <si>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</si>
  <si>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</si>
  <si>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</si>
  <si>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</si>
  <si>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</si>
  <si>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</si>
  <si>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</si>
  <si>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</si>
  <si>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</si>
  <si>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</si>
  <si>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</si>
  <si>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</si>
  <si>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</si>
  <si>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</si>
  <si>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</si>
  <si>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</si>
  <si>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</si>
  <si>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</si>
  <si>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</si>
  <si>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</si>
  <si>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</si>
  <si>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</si>
  <si>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</si>
  <si>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</si>
  <si>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</si>
  <si>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</si>
  <si>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</si>
  <si>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</si>
  <si>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</si>
  <si>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</si>
  <si>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</si>
  <si>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</si>
  <si>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</si>
  <si>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</si>
  <si>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</si>
  <si>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</si>
  <si>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</si>
  <si>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</si>
  <si>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</si>
  <si>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</si>
  <si>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</si>
  <si>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</si>
  <si>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</si>
  <si>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</si>
  <si>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</si>
  <si>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</si>
  <si>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</si>
  <si>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</si>
  <si>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</si>
  <si>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</si>
  <si>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</si>
  <si>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</si>
  <si>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</si>
  <si>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</si>
  <si>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</si>
  <si>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</si>
  <si>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</si>
  <si>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</si>
  <si>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</si>
  <si>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</si>
  <si>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</si>
  <si>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</si>
  <si>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</si>
  <si>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</si>
  <si>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</si>
  <si>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</si>
  <si>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</si>
  <si>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</si>
  <si>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</si>
  <si>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</si>
  <si>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</si>
  <si>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</si>
  <si>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</si>
  <si>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</si>
  <si>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</si>
  <si>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</si>
  <si>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</si>
  <si>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</si>
  <si>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</si>
  <si>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</si>
  <si>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</si>
  <si>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</si>
  <si>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</si>
  <si>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</si>
  <si>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</si>
  <si>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</si>
  <si>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</si>
  <si>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</si>
  <si>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</si>
  <si>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</si>
  <si>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</si>
  <si>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</si>
  <si>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</si>
  <si>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</si>
  <si>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</si>
  <si>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</si>
  <si>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</si>
  <si>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</si>
  <si>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</si>
  <si>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</si>
  <si>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</si>
  <si>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</si>
  <si>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</si>
  <si>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</si>
  <si>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</si>
  <si>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</si>
  <si>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</si>
  <si>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</si>
  <si>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</si>
  <si>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</si>
  <si>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</si>
  <si>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</si>
  <si>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</si>
  <si>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</si>
  <si>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</si>
  <si>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</si>
  <si>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</si>
  <si>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</si>
  <si>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</si>
  <si>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</si>
  <si>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</si>
  <si>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</si>
  <si>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</si>
  <si>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</si>
  <si>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</si>
  <si>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</si>
  <si>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</si>
  <si>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</si>
  <si>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</si>
  <si>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</si>
  <si>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</si>
  <si>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</si>
  <si>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</si>
  <si>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</si>
  <si>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</si>
  <si>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</si>
  <si>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</si>
  <si>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</si>
  <si>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</si>
  <si>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</si>
  <si>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</si>
  <si>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</si>
  <si>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</si>
  <si>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</si>
  <si>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</si>
  <si>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</si>
  <si>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</si>
  <si>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</si>
  <si>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</si>
  <si>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</si>
  <si>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</si>
  <si>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</si>
  <si>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</si>
  <si>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</si>
  <si>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</si>
  <si>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</si>
  <si>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</si>
  <si>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</si>
  <si>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</si>
  <si>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</si>
  <si>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</si>
  <si>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</si>
  <si>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</si>
  <si>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</si>
  <si>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</si>
  <si>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</si>
  <si>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</si>
  <si>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</si>
  <si>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</si>
  <si>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</si>
  <si>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</si>
  <si>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</si>
  <si>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</si>
  <si>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</si>
  <si>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</si>
  <si>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</si>
  <si>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</si>
  <si>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</si>
  <si>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</si>
  <si>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</si>
  <si>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</si>
  <si>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</si>
  <si>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</si>
  <si>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</si>
  <si>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</si>
  <si>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</si>
  <si>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</si>
  <si>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</si>
  <si>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</si>
  <si>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</si>
  <si>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</si>
  <si>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</si>
  <si>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</si>
  <si>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</si>
  <si>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</si>
  <si>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</si>
  <si>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</si>
  <si>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</si>
  <si>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</si>
  <si>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</si>
  <si>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</si>
  <si>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</si>
  <si>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</si>
  <si>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</si>
  <si>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</si>
  <si>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</si>
  <si>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</si>
  <si>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</si>
  <si>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</si>
  <si>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</si>
  <si>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</si>
  <si>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</si>
  <si>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</si>
  <si>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</si>
  <si>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</si>
  <si>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</si>
  <si>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</si>
  <si>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</si>
  <si>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</si>
  <si>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</si>
  <si>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</si>
  <si>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</si>
  <si>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</si>
  <si>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</si>
  <si>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</si>
  <si>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</si>
  <si>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</si>
  <si>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</si>
  <si>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</si>
  <si>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</si>
  <si>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</si>
  <si>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</si>
  <si>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</si>
  <si>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</si>
  <si>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</si>
  <si>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</si>
  <si>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</si>
  <si>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</si>
  <si>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</si>
  <si>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</si>
  <si>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</si>
  <si>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</si>
  <si>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</si>
  <si>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</si>
  <si>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</si>
  <si>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</si>
  <si>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</si>
  <si>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</si>
  <si>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</si>
  <si>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</si>
  <si>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</si>
  <si>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</si>
  <si>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</si>
  <si>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</si>
  <si>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</si>
  <si>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</si>
  <si>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</si>
  <si>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</si>
  <si>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</si>
  <si>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</si>
  <si>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</si>
  <si>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</si>
  <si>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</si>
  <si>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</si>
  <si>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</si>
  <si>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</si>
  <si>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</si>
  <si>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</si>
  <si>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</si>
  <si>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</si>
  <si>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</si>
  <si>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</si>
  <si>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</si>
  <si>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</si>
  <si>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</si>
  <si>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</si>
  <si>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</si>
  <si>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</si>
  <si>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</si>
  <si>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</si>
  <si>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</si>
  <si>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</si>
  <si>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</si>
  <si>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</si>
  <si>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</si>
  <si>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</si>
  <si>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</si>
  <si>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</si>
  <si>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</si>
  <si>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</si>
  <si>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</si>
  <si>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</si>
  <si>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</si>
  <si>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</si>
  <si>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</si>
  <si>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</si>
  <si>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</si>
  <si>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</si>
  <si>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</si>
  <si>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</si>
  <si>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</si>
  <si>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</si>
  <si>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</si>
  <si>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</si>
  <si>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</si>
  <si>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</si>
  <si>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</si>
  <si>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</si>
  <si>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</si>
  <si>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</si>
  <si>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</si>
  <si>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</si>
  <si>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</si>
  <si>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</si>
  <si>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</si>
  <si>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</si>
  <si>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</si>
  <si>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</si>
  <si>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</si>
  <si>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</si>
  <si>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</si>
  <si>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</si>
  <si>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</si>
  <si>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</si>
  <si>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</si>
  <si>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</si>
  <si>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</si>
  <si>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</si>
  <si>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</si>
  <si>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</si>
  <si>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</si>
  <si>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</si>
  <si>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</si>
  <si>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</si>
  <si>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</si>
  <si>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</si>
  <si>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</si>
  <si>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</si>
  <si>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</si>
  <si>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</si>
  <si>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</si>
  <si>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</si>
  <si>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</si>
  <si>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</si>
  <si>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</si>
  <si>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</si>
  <si>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</si>
  <si>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</si>
  <si>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</si>
  <si>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</si>
  <si>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</si>
  <si>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</si>
  <si>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</si>
  <si>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</si>
  <si>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</si>
  <si>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</si>
  <si>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</si>
  <si>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</si>
  <si>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</si>
  <si>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</si>
  <si>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</si>
  <si>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</si>
  <si>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</si>
  <si>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</si>
  <si>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</si>
  <si>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</si>
  <si>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</si>
  <si>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</si>
  <si>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</si>
  <si>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</si>
  <si>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</si>
  <si>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</si>
  <si>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</si>
  <si>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</si>
  <si>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</si>
  <si>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</si>
  <si>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</si>
  <si>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</si>
  <si>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</si>
  <si>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</si>
  <si>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</si>
  <si>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</si>
  <si>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</si>
  <si>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</si>
  <si>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</si>
  <si>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</si>
  <si>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</si>
  <si>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</si>
  <si>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</si>
  <si>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</si>
  <si>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</si>
  <si>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</si>
  <si>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</si>
  <si>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</si>
  <si>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</si>
  <si>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</si>
  <si>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</si>
  <si>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</si>
  <si>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</si>
  <si>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</si>
  <si>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</si>
  <si>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</si>
  <si>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</si>
  <si>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</si>
  <si>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</si>
  <si>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</si>
  <si>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</si>
  <si>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</si>
  <si>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</si>
  <si>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</si>
  <si>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</si>
  <si>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</si>
  <si>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</si>
  <si>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</si>
  <si>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</si>
  <si>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</si>
  <si>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</si>
  <si>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</si>
  <si>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</si>
  <si>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</si>
  <si>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</si>
  <si>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</si>
  <si>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</si>
  <si>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</si>
  <si>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</si>
  <si>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</si>
  <si>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</si>
  <si>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</si>
  <si>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</si>
  <si>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</si>
  <si>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</si>
  <si>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</si>
  <si>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</si>
  <si>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</si>
  <si>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</si>
  <si>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</si>
  <si>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</si>
  <si>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</si>
  <si>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</si>
  <si>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</si>
  <si>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</si>
  <si>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</si>
  <si>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</si>
  <si>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</si>
  <si>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</si>
  <si>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</si>
  <si>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</si>
  <si>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</si>
  <si>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</si>
  <si>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</si>
  <si>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</si>
  <si>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</si>
  <si>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</si>
  <si>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</si>
  <si>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</si>
  <si>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</si>
  <si>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</si>
  <si>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</si>
  <si>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</si>
  <si>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</si>
  <si>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</si>
  <si>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</si>
  <si>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</si>
  <si>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</si>
  <si>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</si>
  <si>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</si>
  <si>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</si>
  <si>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</si>
  <si>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</si>
  <si>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</si>
  <si>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</si>
  <si>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</si>
  <si>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</si>
  <si>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</si>
  <si>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</si>
  <si>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</si>
  <si>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</si>
  <si>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</si>
  <si>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</si>
  <si>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</si>
  <si>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</si>
  <si>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</si>
  <si>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</si>
  <si>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</si>
  <si>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</si>
  <si>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</si>
  <si>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</si>
  <si>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</si>
  <si>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</si>
  <si>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</si>
  <si>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</si>
  <si>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</si>
  <si>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</si>
  <si>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</si>
  <si>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</si>
  <si>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</si>
  <si>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</si>
  <si>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</si>
  <si>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</si>
  <si>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</si>
  <si>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</si>
  <si>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</si>
  <si>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</si>
  <si>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</si>
  <si>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</si>
  <si>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</si>
  <si>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</si>
  <si>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</si>
  <si>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</si>
  <si>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</si>
  <si>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</si>
  <si>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</si>
  <si>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</si>
  <si>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</si>
  <si>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</si>
  <si>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</si>
  <si>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</si>
  <si>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</si>
  <si>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</si>
  <si>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</si>
  <si>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</si>
  <si>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</si>
  <si>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</si>
  <si>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</si>
  <si>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</si>
  <si>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</si>
  <si>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</si>
  <si>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</si>
  <si>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</si>
  <si>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</si>
  <si>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</si>
  <si>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</si>
  <si>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</si>
  <si>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</si>
  <si>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</si>
  <si>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</si>
  <si>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</si>
  <si>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</si>
  <si>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</si>
  <si>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</si>
  <si>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</si>
  <si>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</si>
  <si>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</si>
  <si>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</si>
  <si>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</si>
  <si>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</si>
  <si>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</si>
  <si>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</si>
  <si>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</si>
  <si>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</si>
  <si>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</si>
  <si>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</si>
  <si>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</si>
  <si>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</si>
  <si>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</si>
  <si>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</si>
  <si>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</si>
  <si>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</si>
  <si>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</si>
  <si>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</si>
  <si>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</si>
  <si>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</si>
  <si>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</si>
  <si>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</si>
  <si>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</si>
  <si>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</si>
  <si>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</si>
  <si>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</si>
  <si>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</si>
  <si>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</si>
  <si>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</si>
  <si>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</si>
  <si>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</si>
  <si>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</si>
  <si>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</si>
  <si>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</si>
  <si>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</si>
  <si>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</si>
  <si>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</si>
  <si>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</si>
  <si>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</si>
  <si>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</si>
  <si>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</si>
  <si>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</si>
  <si>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</si>
  <si>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</si>
  <si>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</si>
  <si>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</si>
  <si>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</si>
  <si>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</si>
  <si>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</si>
  <si>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</si>
  <si>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</si>
  <si>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</si>
  <si>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</si>
  <si>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</si>
  <si>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</si>
  <si>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</si>
  <si>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</si>
  <si>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</si>
  <si>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</si>
  <si>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</si>
  <si>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</si>
  <si>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</si>
  <si>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</si>
  <si>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</si>
  <si>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</si>
  <si>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</si>
  <si>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</si>
  <si>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</si>
  <si>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</si>
  <si>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</si>
  <si>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</si>
  <si>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</si>
  <si>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</si>
  <si>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</si>
  <si>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</si>
  <si>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</si>
  <si>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</si>
  <si>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</si>
  <si>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</si>
  <si>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</si>
  <si>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</si>
  <si>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</si>
  <si>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</si>
  <si>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</si>
  <si>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</si>
  <si>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</si>
  <si>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</si>
  <si>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</si>
  <si>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</si>
  <si>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</si>
  <si>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</si>
  <si>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</si>
  <si>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</si>
  <si>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</si>
  <si>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</si>
  <si>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</si>
  <si>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</si>
  <si>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</si>
  <si>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</si>
  <si>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</si>
  <si>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</si>
  <si>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</si>
  <si>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</si>
  <si>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</si>
  <si>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</si>
  <si>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</si>
  <si>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</si>
  <si>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</si>
  <si>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</si>
  <si>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</si>
  <si>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</si>
  <si>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</si>
  <si>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</si>
  <si>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</si>
  <si>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</si>
  <si>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</si>
  <si>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</si>
  <si>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</si>
  <si>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</si>
  <si>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</si>
  <si>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</si>
  <si>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</si>
  <si>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</si>
  <si>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</si>
  <si>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</si>
  <si>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</si>
  <si>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</si>
  <si>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</si>
  <si>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</si>
  <si>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</si>
  <si>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</si>
  <si>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</si>
  <si>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</si>
  <si>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</si>
  <si>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</si>
  <si>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</si>
  <si>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</si>
  <si>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</si>
  <si>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</si>
  <si>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</si>
  <si>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</si>
  <si>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</si>
  <si>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</si>
  <si>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</si>
  <si>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</si>
  <si>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</si>
  <si>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</si>
  <si>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</si>
  <si>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</si>
  <si>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</si>
  <si>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</si>
  <si>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</si>
  <si>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</si>
  <si>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</si>
  <si>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</si>
  <si>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</si>
  <si>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</si>
  <si>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</si>
  <si>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</si>
  <si>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</si>
  <si>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</si>
  <si>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</si>
  <si>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</si>
  <si>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</si>
  <si>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</si>
  <si>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</si>
  <si>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</si>
  <si>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</si>
  <si>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</si>
  <si>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</si>
  <si>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</si>
  <si>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</si>
  <si>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</si>
  <si>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</si>
  <si>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</si>
  <si>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</si>
  <si>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</si>
  <si>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</si>
  <si>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</si>
  <si>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</si>
  <si>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</si>
  <si>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</si>
  <si>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</si>
  <si>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</si>
  <si>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</si>
  <si>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</si>
  <si>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</si>
  <si>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</si>
  <si>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</si>
  <si>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</si>
  <si>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</si>
  <si>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</si>
  <si>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</si>
  <si>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</si>
  <si>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</si>
  <si>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</si>
  <si>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</si>
  <si>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</si>
  <si>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</si>
  <si>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</si>
  <si>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</si>
  <si>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</si>
  <si>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</si>
  <si>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</si>
  <si>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</si>
  <si>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</si>
  <si>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</si>
  <si>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</si>
  <si>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</si>
  <si>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</si>
  <si>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</si>
  <si>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</si>
  <si>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</si>
  <si>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</si>
  <si>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</si>
  <si>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</si>
  <si>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</si>
  <si>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</si>
  <si>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</si>
  <si>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</si>
  <si>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</si>
  <si>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</si>
  <si>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</si>
  <si>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</si>
  <si>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</si>
  <si>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</si>
  <si>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</si>
  <si>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</si>
  <si>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</si>
  <si>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</si>
  <si>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</si>
  <si>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</si>
  <si>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</si>
  <si>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</si>
  <si>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</si>
  <si>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</si>
  <si>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</si>
  <si>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</si>
  <si>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</si>
  <si>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</si>
  <si>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</si>
  <si>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</si>
  <si>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</si>
  <si>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</si>
  <si>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</si>
  <si>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</si>
  <si>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</si>
  <si>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</si>
  <si>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</si>
  <si>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</si>
  <si>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</si>
  <si>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</si>
  <si>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</si>
  <si>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</si>
  <si>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</si>
  <si>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</si>
  <si>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</si>
  <si>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</si>
  <si>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</si>
  <si>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</si>
  <si>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</si>
  <si>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</si>
  <si>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</si>
  <si>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</si>
  <si>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</si>
  <si>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</si>
  <si>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</si>
  <si>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</si>
  <si>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</si>
  <si>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</si>
  <si>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</si>
  <si>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</si>
  <si>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</si>
  <si>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</si>
  <si>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</si>
  <si>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</si>
  <si>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</si>
  <si>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</si>
  <si>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</si>
  <si>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</si>
  <si>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</si>
  <si>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</si>
  <si>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</si>
  <si>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</si>
  <si>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</si>
  <si>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</si>
  <si>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</si>
  <si>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</si>
  <si>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</si>
  <si>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</si>
  <si>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</si>
  <si>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</si>
  <si>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</si>
  <si>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</si>
  <si>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</si>
  <si>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</si>
  <si>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</si>
  <si>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</si>
  <si>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</si>
  <si>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</si>
  <si>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</si>
  <si>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</si>
  <si>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</si>
  <si>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</si>
  <si>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</si>
  <si>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</si>
  <si>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</si>
  <si>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</si>
  <si>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</si>
  <si>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</si>
  <si>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</si>
  <si>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</si>
  <si>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</si>
  <si>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</si>
  <si>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</si>
  <si>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</si>
  <si>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</si>
  <si>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</si>
  <si>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</si>
  <si>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</si>
  <si>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</si>
  <si>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</si>
  <si>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</si>
  <si>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</si>
  <si>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</si>
  <si>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</si>
  <si>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</si>
  <si>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</si>
  <si>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</si>
  <si>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</si>
  <si>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</si>
  <si>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</si>
  <si>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</si>
  <si>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</si>
  <si>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</si>
  <si>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</si>
  <si>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</si>
  <si>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</si>
  <si>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</si>
  <si>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</si>
  <si>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</si>
  <si>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</si>
  <si>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</si>
  <si>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</si>
  <si>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</si>
  <si>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</si>
  <si>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</si>
  <si>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</si>
  <si>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</si>
  <si>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</si>
  <si>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</si>
  <si>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</si>
  <si>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</si>
  <si>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</si>
  <si>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</si>
  <si>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</si>
  <si>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</si>
  <si>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</si>
  <si>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</si>
  <si>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</si>
  <si>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</si>
  <si>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</si>
  <si>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</si>
  <si>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</si>
  <si>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</si>
  <si>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</si>
  <si>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</si>
  <si>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</si>
  <si>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</si>
  <si>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</si>
  <si>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</si>
  <si>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</si>
  <si>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</si>
  <si>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</si>
  <si>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</si>
  <si>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</si>
  <si>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</si>
  <si>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</si>
  <si>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</si>
  <si>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</si>
  <si>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</si>
  <si>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</si>
  <si>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</si>
  <si>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</si>
  <si>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</si>
  <si>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</si>
  <si>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</si>
  <si>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</si>
  <si>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</si>
  <si>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</si>
  <si>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</si>
  <si>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</si>
  <si>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</si>
  <si>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</si>
  <si>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</si>
  <si>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</si>
  <si>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</si>
  <si>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</si>
  <si>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</si>
  <si>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</si>
  <si>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</si>
  <si>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</si>
  <si>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</si>
  <si>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</si>
  <si>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</si>
  <si>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</si>
  <si>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</si>
  <si>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</si>
  <si>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</si>
  <si>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</si>
  <si>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</si>
  <si>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</si>
  <si>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</si>
  <si>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</si>
  <si>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</si>
  <si>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</si>
  <si>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</si>
  <si>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</si>
  <si>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</si>
  <si>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</si>
  <si>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</si>
  <si>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</si>
  <si>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</si>
  <si>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</si>
  <si>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</si>
  <si>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</si>
  <si>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</si>
  <si>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</si>
  <si>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</si>
  <si>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</si>
  <si>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</si>
  <si>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</si>
  <si>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</si>
  <si>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</si>
  <si>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</si>
  <si>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</si>
  <si>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</si>
  <si>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</si>
  <si>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</si>
  <si>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</si>
  <si>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</si>
  <si>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</si>
  <si>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</si>
  <si>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</si>
  <si>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</si>
  <si>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</si>
  <si>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</si>
  <si>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</si>
  <si>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</si>
  <si>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</si>
  <si>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</si>
  <si>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</si>
  <si>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</si>
  <si>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</si>
  <si>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</si>
  <si>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</si>
  <si>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</si>
  <si>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</si>
  <si>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</si>
  <si>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</si>
  <si>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</si>
  <si>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</si>
  <si>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</si>
  <si>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</si>
  <si>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</si>
  <si>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</si>
  <si>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</si>
  <si>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</si>
  <si>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</si>
  <si>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</si>
  <si>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</si>
  <si>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</si>
  <si>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</si>
  <si>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</si>
  <si>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</si>
  <si>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</si>
  <si>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</si>
  <si>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</si>
  <si>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</si>
  <si>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</si>
  <si>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</si>
  <si>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</si>
  <si>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</si>
  <si>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</si>
  <si>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</si>
  <si>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</si>
  <si>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</si>
  <si>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</si>
  <si>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</si>
  <si>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</si>
  <si>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</si>
  <si>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</si>
  <si>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</si>
  <si>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</si>
  <si>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</si>
  <si>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</si>
  <si>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</si>
  <si>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</si>
  <si>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</si>
  <si>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</si>
  <si>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</si>
  <si>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</si>
  <si>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</si>
  <si>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</si>
  <si>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</si>
  <si>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</si>
  <si>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</si>
  <si>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</si>
  <si>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</si>
  <si>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</si>
  <si>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</si>
  <si>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</si>
  <si>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</si>
  <si>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</si>
  <si>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</si>
  <si>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</si>
  <si>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</si>
  <si>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</si>
  <si>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</si>
  <si>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</si>
  <si>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</si>
  <si>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</si>
  <si>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</si>
  <si>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</si>
  <si>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</si>
  <si>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</si>
  <si>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</si>
  <si>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</si>
  <si>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</si>
  <si>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</si>
  <si>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</si>
  <si>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</si>
  <si>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</si>
  <si>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</si>
  <si>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</si>
  <si>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</si>
  <si>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</si>
  <si>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</si>
  <si>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</si>
  <si>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</si>
  <si>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</si>
  <si>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</si>
  <si>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</si>
  <si>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</si>
  <si>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</si>
  <si>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</si>
  <si>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</si>
  <si>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</si>
  <si>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</si>
  <si>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</si>
  <si>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</si>
  <si>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</si>
  <si>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</si>
  <si>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</si>
  <si>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</si>
  <si>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</si>
  <si>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</si>
  <si>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</si>
  <si>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</si>
  <si>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</si>
  <si>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</si>
  <si>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</si>
  <si>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</si>
  <si>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</si>
  <si>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</si>
  <si>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</si>
  <si>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</si>
  <si>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</si>
  <si>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</si>
  <si>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</si>
  <si>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</si>
  <si>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</si>
  <si>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</si>
  <si>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</si>
  <si>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</si>
  <si>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</si>
  <si>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</si>
  <si>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</si>
  <si>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</si>
  <si>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</si>
  <si>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</si>
  <si>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</si>
  <si>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</si>
  <si>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</si>
  <si>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</si>
  <si>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</si>
  <si>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</si>
  <si>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</si>
  <si>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</si>
  <si>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</si>
  <si>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</si>
  <si>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</si>
  <si>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</si>
  <si>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</si>
  <si>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</si>
  <si>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</si>
  <si>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</si>
  <si>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</si>
  <si>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</si>
  <si>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</si>
  <si>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</si>
  <si>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</si>
  <si>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</si>
  <si>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</si>
  <si>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</si>
  <si>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</si>
  <si>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</si>
  <si>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</si>
  <si>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</si>
  <si>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</si>
  <si>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</si>
  <si>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</si>
  <si>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</si>
  <si>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</si>
  <si>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</si>
  <si>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</si>
  <si>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</si>
  <si>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</si>
  <si>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</si>
  <si>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</si>
  <si>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</si>
  <si>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</si>
  <si>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</si>
  <si>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</si>
  <si>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</si>
  <si>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</si>
  <si>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</si>
  <si>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</si>
  <si>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</si>
  <si>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</si>
  <si>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</si>
  <si>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</si>
  <si>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</si>
  <si>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</si>
  <si>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</si>
  <si>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</si>
  <si>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</si>
  <si>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</si>
  <si>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</si>
  <si>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</si>
  <si>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</si>
  <si>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</si>
  <si>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</si>
  <si>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</si>
  <si>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</si>
  <si>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</si>
  <si>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</si>
  <si>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</si>
  <si>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</si>
  <si>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</si>
  <si>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</si>
  <si>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</si>
  <si>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</si>
  <si>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</si>
  <si>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</si>
  <si>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</si>
  <si>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</si>
  <si>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</si>
  <si>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</si>
  <si>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</si>
  <si>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</si>
  <si>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</si>
  <si>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</si>
  <si>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</si>
  <si>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</si>
  <si>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</si>
  <si>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</si>
  <si>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</si>
  <si>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</si>
  <si>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</si>
  <si>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</si>
  <si>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</si>
  <si>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</si>
  <si>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</si>
  <si>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</si>
  <si>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</si>
  <si>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</si>
  <si>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</si>
  <si>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</si>
  <si>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</si>
  <si>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</si>
  <si>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</si>
  <si>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</si>
  <si>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</si>
  <si>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</si>
  <si>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</si>
  <si>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</si>
  <si>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</si>
  <si>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</si>
  <si>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</si>
  <si>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</si>
  <si>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</si>
  <si>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</si>
  <si>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</si>
  <si>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</si>
  <si>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</si>
  <si>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</si>
  <si>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</si>
  <si>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</si>
  <si>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</si>
  <si>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</si>
  <si>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</si>
  <si>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</si>
  <si>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</si>
  <si>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</si>
  <si>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</si>
  <si>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</si>
  <si>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</si>
  <si>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</si>
  <si>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</si>
  <si>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</si>
  <si>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</si>
  <si>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</si>
  <si>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</si>
  <si>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</si>
  <si>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</si>
  <si>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</si>
  <si>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</si>
  <si>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</si>
  <si>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</si>
  <si>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</si>
  <si>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</si>
  <si>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</si>
  <si>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</si>
  <si>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</si>
  <si>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</si>
  <si>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</si>
  <si>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</si>
  <si>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</si>
  <si>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</si>
  <si>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</si>
  <si>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</si>
  <si>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</si>
  <si>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</si>
  <si>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</si>
  <si>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</si>
  <si>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</si>
  <si>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</si>
  <si>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</si>
  <si>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</si>
  <si>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</si>
  <si>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</si>
  <si>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</si>
  <si>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</si>
  <si>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</si>
  <si>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</si>
  <si>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</si>
  <si>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</si>
  <si>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</si>
  <si>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</si>
  <si>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</si>
  <si>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</si>
  <si>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</si>
  <si>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</si>
  <si>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</si>
  <si>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</si>
  <si>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</si>
  <si>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</si>
  <si>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</si>
  <si>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</si>
  <si>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</si>
  <si>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</si>
  <si>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</si>
  <si>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</si>
  <si>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</si>
  <si>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</si>
  <si>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</si>
  <si>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</si>
  <si>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</si>
  <si>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</si>
  <si>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</si>
  <si>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</si>
  <si>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</si>
  <si>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</si>
  <si>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</si>
  <si>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</si>
  <si>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</si>
  <si>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</si>
  <si>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</si>
  <si>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</si>
  <si>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</si>
  <si>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</si>
  <si>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</si>
  <si>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</si>
  <si>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</si>
  <si>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</si>
  <si>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</si>
  <si>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</si>
  <si>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</si>
  <si>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</si>
  <si>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</si>
  <si>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</si>
  <si>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</si>
  <si>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</si>
  <si>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</si>
  <si>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</si>
  <si>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</si>
  <si>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</si>
  <si>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</si>
  <si>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</si>
  <si>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</si>
  <si>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</si>
  <si>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</si>
  <si>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</si>
  <si>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</si>
  <si>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</si>
  <si>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</si>
  <si>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</si>
  <si>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</si>
  <si>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</si>
  <si>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</si>
  <si>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</si>
  <si>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</si>
  <si>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</si>
  <si>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</si>
  <si>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</si>
  <si>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</si>
  <si>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</si>
  <si>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</si>
  <si>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</si>
  <si>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</si>
  <si>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</si>
  <si>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</si>
  <si>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</si>
  <si>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</si>
  <si>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</si>
  <si>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</si>
  <si>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</si>
  <si>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</si>
  <si>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</si>
  <si>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</si>
  <si>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</si>
  <si>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</si>
  <si>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</si>
  <si>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</si>
  <si>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</si>
  <si>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</si>
  <si>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</si>
  <si>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</si>
  <si>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</si>
  <si>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</si>
  <si>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</si>
  <si>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</si>
  <si>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</si>
  <si>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</si>
  <si>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</si>
  <si>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</si>
  <si>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</si>
  <si>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</si>
  <si>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</si>
  <si>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</si>
  <si>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</si>
  <si>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</si>
  <si>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</si>
  <si>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</si>
  <si>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</si>
  <si>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</si>
  <si>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</si>
  <si>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</si>
  <si>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</si>
  <si>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</si>
  <si>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</si>
  <si>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</si>
  <si>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</si>
  <si>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</si>
  <si>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</si>
  <si>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</si>
  <si>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</si>
  <si>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</si>
  <si>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</si>
  <si>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</si>
  <si>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</si>
  <si>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</si>
  <si>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</si>
  <si>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</si>
  <si>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</si>
  <si>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</si>
  <si>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</si>
  <si>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</si>
  <si>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</si>
  <si>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</si>
  <si>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</si>
  <si>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</si>
  <si>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</si>
  <si>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</si>
  <si>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</si>
  <si>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</si>
  <si>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</si>
  <si>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</si>
  <si>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</si>
  <si>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</si>
  <si>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</si>
  <si>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</si>
  <si>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</si>
  <si>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</si>
  <si>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</si>
  <si>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</si>
  <si>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</si>
  <si>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</si>
  <si>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</si>
  <si>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</si>
  <si>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</si>
  <si>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</si>
  <si>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</si>
  <si>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</si>
  <si>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</si>
  <si>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</si>
  <si>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</si>
  <si>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</si>
  <si>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</si>
  <si>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</si>
  <si>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</si>
  <si>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</si>
  <si>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</si>
  <si>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</si>
  <si>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</si>
  <si>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</si>
  <si>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</si>
  <si>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</si>
  <si>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</si>
  <si>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</si>
  <si>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</si>
  <si>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</si>
  <si>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</si>
  <si>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</si>
  <si>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</si>
  <si>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</si>
  <si>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</si>
  <si>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</si>
  <si>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</si>
  <si>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</si>
  <si>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</si>
  <si>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</si>
  <si>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</si>
  <si>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</si>
  <si>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</si>
  <si>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</si>
  <si>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</si>
  <si>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</si>
  <si>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</si>
  <si>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</si>
  <si>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</si>
  <si>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</si>
  <si>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</si>
  <si>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</si>
  <si>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</si>
  <si>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</si>
  <si>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</si>
  <si>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</si>
  <si>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</si>
  <si>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</si>
  <si>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</si>
  <si>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</si>
  <si>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</si>
  <si>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</si>
  <si>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</si>
  <si>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</si>
  <si>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</si>
  <si>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</si>
  <si>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</si>
  <si>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</si>
  <si>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</si>
  <si>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</si>
  <si>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</si>
  <si>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</si>
  <si>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</si>
  <si>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</si>
  <si>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</si>
  <si>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</si>
  <si>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</si>
  <si>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</si>
  <si>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</si>
  <si>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</si>
  <si>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</si>
  <si>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</si>
  <si>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</si>
  <si>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</si>
  <si>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</si>
  <si>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</si>
  <si>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</si>
  <si>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</si>
  <si>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</si>
  <si>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</si>
  <si>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</si>
  <si>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</si>
  <si>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</si>
  <si>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</si>
  <si>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</si>
  <si>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</si>
  <si>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</si>
  <si>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</si>
  <si>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</si>
  <si>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</si>
  <si>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</si>
  <si>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</si>
  <si>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</si>
  <si>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</si>
  <si>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</si>
  <si>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</si>
  <si>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</si>
  <si>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</si>
  <si>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</si>
  <si>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</si>
  <si>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</si>
  <si>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</si>
  <si>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</si>
  <si>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</si>
  <si>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</si>
  <si>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</si>
  <si>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</si>
  <si>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</si>
  <si>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</si>
  <si>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</si>
  <si>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</si>
  <si>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</si>
  <si>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</si>
  <si>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</si>
  <si>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</si>
  <si>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</si>
  <si>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</si>
  <si>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</si>
  <si>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</si>
  <si>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</si>
  <si>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</si>
  <si>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</si>
  <si>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</si>
  <si>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</si>
  <si>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</si>
  <si>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</si>
  <si>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</si>
  <si>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</si>
  <si>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</si>
  <si>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</si>
  <si>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</si>
  <si>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</si>
  <si>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</si>
  <si>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</si>
  <si>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</si>
  <si>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</si>
  <si>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</si>
  <si>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</si>
  <si>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</si>
  <si>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</si>
  <si>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</si>
  <si>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</si>
  <si>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</si>
  <si>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</si>
  <si>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</si>
  <si>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</si>
  <si>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</si>
  <si>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</si>
  <si>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</si>
  <si>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</si>
  <si>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</si>
  <si>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</si>
  <si>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</si>
  <si>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</si>
  <si>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</si>
  <si>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</si>
  <si>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</si>
  <si>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</si>
  <si>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</si>
  <si>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</si>
  <si>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</si>
  <si>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</si>
  <si>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</si>
  <si>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</si>
  <si>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</si>
  <si>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</si>
  <si>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</si>
  <si>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</si>
  <si>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</si>
  <si>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</si>
  <si>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</si>
  <si>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</si>
  <si>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</si>
  <si>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</si>
  <si>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</si>
  <si>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</si>
  <si>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</si>
  <si>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</si>
  <si>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</si>
  <si>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</si>
  <si>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</si>
  <si>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</si>
  <si>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</si>
  <si>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</si>
  <si>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</si>
  <si>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</si>
  <si>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</si>
  <si>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</si>
  <si>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</si>
  <si>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</si>
  <si>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</si>
  <si>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</si>
  <si>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</si>
  <si>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</si>
  <si>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</si>
  <si>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</si>
  <si>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</si>
  <si>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</si>
  <si>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</si>
  <si>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</si>
  <si>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</si>
  <si>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</si>
  <si>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</si>
  <si>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</si>
  <si>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</si>
  <si>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</si>
  <si>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</si>
  <si>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</si>
  <si>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</si>
  <si>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</si>
  <si>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</si>
  <si>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</si>
  <si>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</si>
  <si>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</si>
  <si>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</si>
  <si>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</si>
  <si>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</si>
  <si>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</si>
  <si>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</si>
  <si>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</si>
  <si>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</si>
  <si>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</si>
  <si>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</si>
  <si>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</si>
  <si>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</si>
  <si>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</si>
  <si>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</si>
  <si>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</si>
  <si>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</si>
  <si>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</si>
  <si>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</si>
  <si>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</si>
  <si>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</si>
  <si>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</si>
  <si>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</si>
  <si>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</si>
  <si>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</si>
  <si>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</si>
  <si>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</si>
  <si>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</si>
  <si>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</si>
  <si>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</si>
  <si>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</si>
  <si>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</si>
  <si>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</si>
  <si>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</si>
  <si>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</si>
  <si>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</si>
  <si>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</si>
  <si>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</si>
  <si>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</si>
  <si>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</si>
  <si>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</si>
  <si>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</si>
  <si>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</si>
  <si>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</si>
  <si>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</si>
  <si>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</si>
  <si>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</si>
  <si>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</si>
  <si>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</si>
  <si>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</si>
  <si>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</si>
  <si>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</si>
  <si>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</si>
  <si>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</si>
  <si>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</si>
  <si>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</si>
  <si>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</si>
  <si>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</si>
  <si>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</si>
  <si>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</si>
  <si>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</si>
  <si>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</si>
  <si>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</si>
  <si>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</si>
  <si>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</si>
  <si>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</si>
  <si>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</si>
  <si>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</si>
  <si>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</si>
  <si>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</si>
  <si>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</si>
  <si>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</si>
  <si>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</si>
  <si>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</si>
  <si>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</si>
  <si>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</si>
  <si>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</si>
  <si>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</si>
  <si>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</si>
  <si>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</si>
  <si>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</si>
  <si>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</si>
  <si>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</si>
  <si>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</si>
  <si>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</si>
  <si>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</si>
  <si>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</si>
  <si>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</si>
  <si>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</si>
  <si>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</si>
  <si>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</si>
  <si>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</si>
  <si>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</si>
  <si>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</si>
  <si>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</si>
  <si>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</si>
  <si>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</si>
  <si>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</si>
  <si>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</si>
  <si>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</si>
  <si>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</si>
  <si>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</si>
  <si>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</si>
  <si>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</si>
  <si>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</si>
  <si>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</si>
  <si>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</si>
  <si>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</si>
  <si>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</si>
  <si>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</si>
  <si>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</si>
  <si>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</si>
  <si>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</si>
  <si>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</si>
  <si>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</si>
  <si>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</si>
  <si>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</si>
  <si>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</si>
  <si>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</si>
  <si>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</si>
  <si>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</si>
  <si>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</si>
  <si>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</si>
  <si>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</si>
  <si>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</si>
  <si>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</si>
  <si>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</si>
  <si>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</si>
  <si>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</si>
  <si>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</si>
  <si>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</si>
  <si>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</si>
  <si>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</si>
  <si>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</si>
  <si>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</si>
  <si>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</si>
  <si>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</si>
  <si>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</si>
  <si>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</si>
  <si>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</si>
  <si>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</si>
  <si>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</si>
  <si>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</si>
  <si>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</si>
  <si>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</si>
  <si>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</si>
  <si>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</si>
  <si>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</si>
  <si>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</si>
  <si>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</si>
  <si>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</si>
  <si>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</si>
  <si>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</si>
  <si>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</si>
  <si>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</si>
  <si>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</si>
  <si>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</si>
  <si>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</si>
  <si>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</si>
  <si>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</si>
  <si>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</si>
  <si>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</si>
  <si>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</si>
  <si>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</si>
  <si>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</si>
  <si>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</si>
  <si>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</si>
  <si>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</si>
  <si>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</si>
  <si>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</si>
  <si>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</si>
  <si>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</si>
  <si>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</si>
  <si>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</si>
  <si>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</si>
  <si>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</si>
  <si>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</si>
  <si>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</si>
  <si>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</si>
  <si>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</si>
  <si>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</si>
  <si>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</si>
  <si>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</si>
  <si>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</si>
  <si>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</si>
  <si>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</si>
  <si>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</si>
  <si>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</si>
  <si>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</si>
  <si>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</si>
  <si>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</si>
  <si>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</si>
  <si>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</si>
  <si>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</si>
  <si>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</si>
  <si>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</si>
  <si>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</si>
  <si>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</si>
  <si>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</si>
  <si>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</si>
  <si>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</si>
  <si>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</si>
  <si>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</si>
  <si>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</si>
  <si>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</si>
  <si>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</si>
  <si>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</si>
  <si>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</si>
  <si>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</si>
  <si>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</si>
  <si>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</si>
  <si>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</si>
  <si>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</si>
  <si>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</si>
  <si>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</si>
  <si>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</si>
  <si>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</si>
  <si>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</si>
  <si>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</si>
  <si>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</si>
  <si>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</si>
  <si>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</si>
  <si>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</si>
  <si>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</si>
  <si>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</si>
  <si>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</si>
  <si>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</si>
  <si>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</si>
  <si>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</si>
  <si>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</si>
  <si>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</si>
  <si>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</si>
  <si>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</si>
  <si>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</si>
  <si>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</si>
  <si>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</si>
  <si>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</si>
  <si>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</si>
  <si>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</si>
  <si>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</si>
  <si>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</si>
  <si>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</si>
  <si>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</si>
  <si>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</si>
  <si>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</si>
  <si>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</si>
  <si>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</si>
  <si>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</si>
  <si>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</si>
  <si>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</si>
  <si>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</si>
  <si>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</si>
  <si>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</si>
  <si>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</si>
  <si>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</si>
  <si>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</si>
  <si>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</si>
  <si>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</si>
  <si>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</si>
  <si>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</si>
  <si>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</si>
  <si>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</si>
  <si>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</si>
  <si>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</si>
  <si>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</si>
  <si>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</si>
  <si>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</si>
  <si>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</si>
  <si>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</si>
  <si>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</si>
  <si>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</si>
  <si>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</si>
  <si>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</si>
  <si>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</si>
  <si>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</si>
  <si>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</si>
  <si>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</si>
  <si>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</si>
  <si>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</si>
  <si>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</si>
  <si>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</si>
  <si>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</si>
  <si>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</si>
  <si>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</si>
  <si>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</si>
  <si>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</si>
  <si>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</si>
  <si>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</si>
  <si>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</si>
  <si>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</si>
  <si>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</si>
  <si>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</si>
  <si>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</si>
  <si>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</si>
  <si>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</si>
  <si>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</si>
  <si>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</si>
  <si>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</si>
  <si>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</si>
  <si>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</si>
  <si>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</si>
  <si>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</si>
  <si>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</si>
  <si>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</si>
  <si>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</si>
  <si>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</si>
  <si>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</si>
  <si>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</si>
  <si>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</si>
  <si>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</si>
  <si>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</si>
  <si>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</si>
  <si>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</si>
  <si>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</si>
  <si>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</si>
  <si>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</si>
  <si>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</si>
  <si>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</si>
  <si>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</si>
  <si>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</si>
  <si>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</si>
  <si>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</si>
  <si>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</si>
  <si>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</si>
  <si>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</si>
  <si>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</si>
  <si>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</si>
  <si>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</si>
  <si>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</si>
  <si>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</si>
  <si>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</si>
  <si>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</si>
  <si>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</si>
  <si>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</si>
  <si>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</si>
  <si>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</si>
  <si>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</si>
  <si>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</si>
  <si>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</si>
  <si>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</si>
  <si>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</si>
  <si>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</si>
  <si>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</si>
  <si>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</si>
  <si>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</si>
  <si>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</si>
  <si>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</si>
  <si>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</si>
  <si>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</si>
  <si>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</si>
  <si>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</si>
  <si>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</si>
  <si>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</si>
  <si>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</si>
  <si>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</si>
  <si>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</si>
  <si>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</si>
  <si>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</si>
  <si>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</si>
  <si>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</si>
  <si>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</si>
  <si>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</si>
  <si>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</si>
  <si>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</si>
  <si>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</si>
  <si>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</si>
  <si>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</si>
  <si>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</si>
  <si>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</si>
  <si>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</si>
  <si>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</si>
  <si>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</si>
  <si>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</si>
  <si>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</si>
  <si>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</si>
  <si>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</si>
  <si>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</si>
  <si>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</si>
  <si>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</si>
  <si>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</si>
  <si>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</si>
  <si>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</si>
  <si>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</si>
  <si>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</si>
  <si>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</si>
  <si>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</si>
  <si>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</si>
  <si>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</si>
  <si>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</si>
  <si>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</si>
  <si>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</si>
  <si>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</si>
  <si>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</si>
  <si>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</si>
  <si>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</si>
  <si>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</si>
  <si>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</si>
  <si>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</si>
  <si>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</si>
  <si>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</si>
  <si>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</si>
  <si>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</si>
  <si>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</si>
  <si>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</si>
  <si>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</si>
  <si>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</si>
  <si>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</si>
  <si>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</si>
  <si>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</si>
  <si>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</si>
  <si>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</si>
  <si>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</si>
  <si>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</si>
  <si>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</si>
  <si>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</si>
  <si>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</si>
  <si>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</si>
  <si>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</si>
  <si>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</si>
  <si>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</si>
  <si>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</si>
  <si>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</si>
  <si>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</si>
  <si>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</si>
  <si>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</si>
  <si>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</si>
  <si>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</si>
  <si>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</si>
  <si>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</si>
  <si>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</si>
  <si>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</si>
  <si>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</si>
  <si>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</si>
  <si>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</si>
  <si>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</si>
  <si>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</si>
  <si>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</si>
  <si>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</si>
  <si>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</si>
  <si>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</si>
  <si>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</si>
  <si>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</si>
  <si>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</si>
  <si>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</si>
  <si>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</si>
  <si>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</si>
  <si>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</si>
  <si>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</si>
  <si>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</si>
  <si>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</si>
  <si>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</si>
  <si>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</si>
  <si>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</si>
  <si>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</si>
  <si>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</si>
  <si>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</si>
  <si>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</si>
  <si>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</si>
  <si>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</si>
  <si>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</si>
  <si>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</si>
  <si>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</si>
  <si>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</si>
  <si>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</si>
  <si>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</si>
  <si>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</si>
  <si>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</si>
  <si>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</si>
  <si>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</si>
  <si>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</si>
  <si>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</si>
  <si>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</si>
  <si>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</si>
  <si>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</si>
  <si>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</si>
  <si>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</si>
  <si>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</si>
  <si>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</si>
  <si>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</si>
  <si>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</si>
  <si>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</si>
  <si>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</si>
  <si>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</si>
  <si>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</si>
  <si>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</si>
  <si>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</si>
  <si>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</si>
  <si>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</si>
  <si>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</si>
  <si>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</si>
  <si>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</si>
  <si>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</si>
  <si>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</si>
  <si>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</si>
  <si>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</si>
  <si>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</si>
  <si>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</si>
  <si>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</si>
  <si>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</si>
  <si>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</si>
  <si>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</si>
  <si>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</si>
  <si>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</si>
  <si>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</si>
  <si>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</si>
  <si>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</si>
  <si>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</si>
  <si>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</si>
  <si>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</si>
  <si>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</si>
  <si>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</si>
  <si>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</si>
  <si>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</si>
  <si>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</si>
  <si>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</si>
  <si>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</si>
  <si>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</si>
  <si>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</si>
  <si>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</si>
  <si>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</si>
  <si>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</si>
  <si>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</si>
  <si>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</si>
  <si>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</si>
  <si>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</si>
  <si>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</si>
  <si>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</si>
  <si>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</si>
  <si>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</si>
  <si>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</si>
  <si>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</si>
  <si>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</si>
  <si>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</si>
  <si>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</si>
  <si>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</si>
  <si>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</si>
  <si>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</si>
  <si>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</si>
  <si>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</si>
  <si>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</si>
  <si>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</si>
  <si>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</si>
  <si>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</si>
  <si>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</si>
  <si>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</si>
  <si>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</si>
  <si>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</si>
  <si>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</si>
  <si>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</si>
  <si>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</si>
  <si>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</si>
  <si>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</si>
  <si>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</si>
  <si>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</si>
  <si>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</si>
  <si>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</si>
  <si>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</si>
  <si>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</si>
  <si>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</si>
  <si>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</si>
  <si>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</si>
  <si>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</si>
  <si>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</si>
  <si>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</si>
  <si>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</si>
  <si>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</si>
  <si>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</si>
  <si>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</si>
  <si>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</si>
  <si>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</si>
  <si>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</si>
  <si>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</si>
  <si>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</si>
  <si>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</si>
  <si>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</si>
  <si>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</si>
  <si>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</si>
  <si>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</si>
  <si>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</si>
  <si>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</si>
  <si>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</si>
  <si>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</si>
  <si>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</si>
  <si>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</si>
  <si>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</si>
  <si>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</si>
  <si>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</si>
  <si>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</si>
  <si>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</si>
  <si>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</si>
  <si>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</si>
  <si>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</si>
  <si>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</si>
  <si>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</si>
  <si>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</si>
  <si>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</si>
  <si>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</si>
  <si>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</si>
  <si>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</si>
  <si>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</si>
  <si>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</si>
  <si>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</si>
  <si>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</si>
  <si>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</si>
  <si>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</si>
  <si>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</si>
  <si>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</si>
  <si>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</si>
  <si>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</si>
  <si>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</si>
  <si>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</si>
  <si>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</si>
  <si>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</si>
  <si>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</si>
  <si>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</si>
  <si>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</si>
  <si>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</si>
  <si>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</si>
  <si>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</si>
  <si>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</si>
  <si>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</si>
  <si>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</si>
  <si>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</si>
  <si>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</si>
  <si>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</si>
  <si>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</si>
  <si>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</si>
  <si>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</si>
  <si>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</si>
  <si>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</si>
  <si>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</si>
  <si>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</si>
  <si>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</si>
  <si>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</si>
  <si>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</si>
  <si>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</si>
  <si>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</si>
  <si>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</si>
  <si>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</si>
  <si>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</si>
  <si>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</si>
  <si>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</si>
  <si>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</si>
  <si>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</si>
  <si>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</si>
  <si>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</si>
  <si>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</si>
  <si>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</si>
  <si>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</si>
  <si>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</si>
  <si>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</si>
  <si>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</si>
  <si>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</si>
  <si>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</si>
  <si>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</si>
  <si>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</si>
  <si>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</si>
  <si>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</si>
  <si>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</si>
  <si>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</si>
  <si>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</si>
  <si>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</si>
  <si>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</si>
  <si>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</si>
  <si>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</si>
  <si>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</si>
  <si>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</si>
  <si>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</si>
  <si>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</si>
  <si>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</si>
  <si>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</si>
  <si>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</si>
  <si>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</si>
  <si>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</si>
  <si>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</si>
  <si>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</si>
  <si>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</si>
  <si>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</si>
  <si>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</si>
  <si>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</si>
  <si>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</si>
  <si>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</si>
  <si>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</si>
  <si>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</si>
  <si>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</si>
  <si>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</si>
  <si>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</si>
  <si>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</si>
  <si>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</si>
  <si>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</si>
  <si>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</si>
  <si>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</si>
  <si>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</si>
  <si>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</si>
  <si>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</si>
  <si>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</si>
  <si>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</si>
  <si>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</si>
  <si>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</si>
  <si>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</si>
  <si>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</si>
  <si>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</si>
  <si>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</si>
  <si>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</si>
  <si>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</si>
  <si>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</si>
  <si>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</si>
  <si>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</si>
  <si>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</si>
  <si>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</si>
  <si>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</si>
  <si>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</si>
  <si>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</si>
  <si>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</si>
  <si>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</si>
  <si>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</si>
  <si>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</si>
  <si>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</si>
  <si>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</si>
  <si>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</si>
  <si>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</si>
  <si>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</si>
  <si>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</si>
  <si>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</si>
  <si>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</si>
  <si>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</si>
  <si>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</si>
  <si>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</si>
  <si>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</si>
  <si>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</si>
  <si>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</si>
  <si>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</si>
  <si>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</si>
  <si>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</si>
  <si>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</si>
  <si>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</si>
  <si>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</si>
  <si>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</si>
  <si>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</si>
  <si>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</si>
  <si>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</si>
  <si>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</si>
  <si>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</si>
  <si>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</si>
  <si>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</si>
  <si>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</si>
  <si>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</si>
  <si>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</si>
  <si>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</si>
  <si>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</si>
  <si>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</si>
  <si>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</si>
  <si>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</si>
  <si>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</si>
  <si>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</si>
  <si>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</si>
  <si>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</si>
  <si>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</si>
  <si>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</si>
  <si>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</si>
  <si>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</si>
  <si>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</si>
  <si>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</si>
  <si>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</si>
  <si>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</si>
  <si>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</si>
  <si>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</si>
  <si>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</si>
  <si>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</si>
  <si>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</si>
  <si>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</si>
  <si>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</si>
  <si>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</si>
  <si>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</si>
  <si>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</si>
  <si>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</si>
  <si>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</si>
  <si>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</si>
  <si>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</si>
  <si>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</si>
  <si>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</si>
  <si>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</si>
  <si>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</si>
  <si>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</si>
  <si>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</si>
  <si>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</si>
  <si>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</si>
  <si>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</si>
  <si>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</si>
  <si>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</si>
  <si>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</si>
  <si>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</si>
  <si>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</si>
  <si>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</si>
  <si>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</si>
  <si>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</si>
  <si>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</si>
  <si>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</si>
  <si>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</si>
  <si>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</si>
  <si>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</si>
  <si>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</si>
  <si>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</si>
  <si>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</si>
  <si>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</si>
  <si>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</si>
  <si>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</si>
  <si>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</si>
  <si>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</si>
  <si>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</si>
  <si>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</si>
  <si>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</si>
  <si>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</si>
  <si>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</si>
  <si>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</si>
  <si>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</si>
  <si>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</si>
  <si>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</si>
  <si>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</si>
  <si>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</si>
  <si>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</si>
  <si>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</si>
  <si>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</si>
  <si>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</si>
  <si>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</si>
  <si>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</si>
  <si>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</si>
  <si>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</si>
  <si>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</si>
  <si>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</si>
  <si>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</si>
  <si>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</si>
  <si>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</si>
  <si>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</si>
  <si>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</si>
  <si>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</si>
  <si>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</si>
  <si>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</si>
  <si>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</si>
  <si>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</si>
  <si>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</si>
  <si>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</si>
  <si>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</si>
  <si>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</si>
  <si>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</si>
  <si>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</si>
  <si>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</si>
  <si>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</si>
  <si>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</si>
  <si>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</si>
  <si>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</si>
  <si>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</si>
  <si>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</si>
  <si>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</si>
  <si>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</si>
  <si>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</si>
  <si>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</si>
  <si>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</si>
  <si>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</si>
  <si>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</si>
  <si>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</si>
  <si>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</si>
  <si>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</si>
  <si>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</si>
  <si>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</si>
  <si>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</si>
  <si>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</si>
  <si>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</si>
  <si>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</si>
  <si>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</si>
  <si>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</si>
  <si>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</si>
  <si>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</si>
  <si>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</si>
  <si>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</si>
  <si>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</si>
  <si>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</si>
  <si>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</si>
  <si>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</si>
  <si>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</si>
  <si>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</si>
  <si>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</si>
  <si>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</si>
  <si>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</si>
  <si>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</si>
  <si>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</si>
  <si>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</si>
  <si>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</si>
  <si>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</si>
  <si>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</si>
  <si>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</si>
  <si>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</si>
  <si>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</si>
  <si>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</si>
  <si>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</si>
  <si>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</si>
  <si>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</si>
  <si>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</si>
  <si>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</si>
  <si>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</si>
  <si>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</si>
  <si>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</si>
  <si>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</si>
  <si>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</si>
  <si>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</si>
  <si>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</si>
  <si>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</si>
  <si>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</si>
  <si>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</si>
  <si>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</si>
  <si>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</si>
  <si>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</si>
  <si>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</si>
  <si>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</si>
  <si>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</si>
  <si>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</si>
  <si>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</si>
  <si>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</si>
  <si>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</si>
  <si>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</si>
  <si>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</si>
  <si>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</si>
  <si>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</si>
  <si>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</si>
  <si>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</si>
  <si>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</si>
  <si>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</si>
  <si>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</si>
  <si>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</si>
  <si>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</si>
  <si>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</si>
  <si>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</si>
  <si>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</si>
  <si>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</si>
  <si>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</si>
  <si>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</si>
  <si>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</si>
  <si>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</si>
  <si>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</si>
  <si>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</si>
  <si>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</si>
  <si>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</si>
  <si>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</si>
  <si>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</si>
  <si>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</si>
  <si>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</si>
  <si>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</si>
  <si>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</si>
  <si>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</si>
  <si>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</si>
  <si>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</si>
  <si>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</si>
  <si>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</si>
  <si>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</si>
  <si>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</si>
  <si>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</si>
  <si>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</si>
  <si>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</si>
  <si>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</si>
  <si>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</si>
  <si>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</si>
  <si>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</si>
  <si>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</si>
  <si>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</si>
  <si>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</si>
  <si>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</si>
  <si>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</si>
  <si>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</si>
  <si>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</si>
  <si>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</si>
  <si>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</si>
  <si>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</si>
  <si>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</si>
  <si>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</si>
  <si>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</si>
  <si>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</si>
  <si>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</si>
  <si>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</si>
  <si>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</si>
  <si>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</si>
  <si>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</si>
  <si>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</si>
  <si>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</si>
  <si>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</si>
  <si>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</si>
  <si>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</si>
  <si>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</si>
  <si>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</si>
  <si>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</si>
  <si>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</si>
  <si>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</si>
  <si>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</si>
  <si>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</si>
  <si>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</si>
  <si>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</si>
  <si>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</si>
  <si>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</si>
  <si>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</si>
  <si>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</si>
  <si>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</si>
  <si>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</si>
  <si>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</si>
  <si>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</si>
  <si>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</si>
  <si>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</si>
  <si>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</si>
  <si>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</si>
  <si>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</si>
  <si>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</si>
  <si>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</si>
  <si>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</si>
  <si>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</si>
  <si>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</si>
  <si>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</si>
  <si>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</si>
  <si>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</si>
  <si>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</si>
  <si>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</si>
  <si>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</si>
  <si>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</si>
  <si>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</si>
  <si>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</si>
  <si>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</si>
  <si>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</si>
  <si>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</si>
  <si>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</si>
  <si>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</si>
  <si>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</si>
  <si>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</si>
  <si>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</si>
  <si>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</si>
  <si>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</si>
  <si>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</si>
  <si>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</si>
  <si>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</si>
  <si>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</si>
  <si>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</si>
  <si>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</si>
  <si>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</si>
  <si>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</si>
  <si>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</si>
  <si>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</si>
  <si>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</si>
  <si>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</si>
  <si>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</si>
  <si>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</si>
  <si>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</si>
  <si>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</si>
  <si>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</si>
  <si>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</si>
  <si>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</si>
  <si>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</si>
  <si>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</si>
  <si>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</si>
  <si>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</si>
  <si>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</si>
  <si>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</si>
  <si>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</si>
  <si>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</si>
  <si>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</si>
  <si>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</si>
  <si>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</si>
  <si>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</si>
  <si>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</si>
  <si>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</si>
  <si>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</si>
  <si>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</si>
  <si>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</si>
  <si>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</si>
  <si>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</si>
  <si>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</si>
  <si>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</si>
  <si>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</si>
  <si>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</si>
  <si>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</si>
  <si>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</si>
  <si>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</si>
  <si>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</si>
  <si>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</si>
  <si>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</si>
  <si>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</si>
  <si>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</si>
  <si>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</si>
  <si>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</si>
  <si>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</si>
  <si>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</si>
  <si>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</si>
  <si>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</si>
  <si>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</si>
  <si>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</si>
  <si>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</si>
  <si>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</si>
  <si>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</si>
  <si>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</si>
  <si>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</si>
  <si>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</si>
  <si>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</si>
  <si>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</si>
  <si>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</si>
  <si>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</si>
  <si>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</si>
  <si>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</si>
  <si>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</si>
  <si>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</si>
  <si>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</si>
  <si>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</si>
  <si>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</si>
  <si>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</si>
  <si>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</si>
  <si>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</si>
  <si>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</si>
  <si>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</si>
  <si>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</si>
  <si>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</si>
  <si>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</si>
  <si>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</si>
  <si>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</si>
  <si>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</si>
  <si>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</si>
  <si>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</si>
  <si>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</si>
  <si>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</si>
  <si>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</si>
  <si>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</si>
  <si>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</si>
  <si>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</si>
  <si>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</si>
  <si>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</si>
  <si>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</si>
  <si>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</si>
  <si>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</si>
  <si>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</si>
  <si>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</si>
  <si>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</si>
  <si>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</si>
  <si>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</si>
  <si>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</si>
  <si>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</si>
  <si>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</si>
  <si>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</si>
  <si>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</si>
  <si>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</si>
  <si>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</si>
  <si>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</si>
  <si>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</si>
  <si>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</si>
  <si>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</si>
  <si>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</si>
  <si>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</si>
  <si>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</si>
  <si>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</si>
  <si>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</si>
  <si>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</si>
  <si>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</si>
  <si>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</si>
  <si>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</si>
  <si>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</si>
  <si>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</si>
  <si>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</si>
  <si>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</si>
  <si>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</si>
  <si>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</si>
  <si>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</si>
  <si>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</si>
  <si>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</si>
  <si>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</si>
  <si>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</si>
  <si>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</si>
  <si>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</si>
  <si>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</si>
  <si>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</si>
  <si>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</si>
  <si>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</si>
  <si>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</si>
  <si>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</si>
  <si>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</si>
  <si>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</si>
  <si>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</si>
  <si>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</si>
  <si>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</si>
  <si>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</si>
  <si>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</si>
  <si>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</si>
  <si>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</si>
  <si>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</si>
  <si>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</si>
  <si>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</si>
  <si>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</si>
  <si>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</si>
  <si>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</si>
  <si>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</si>
  <si>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</si>
  <si>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</si>
  <si>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</si>
  <si>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</si>
  <si>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</si>
  <si>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</si>
  <si>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</si>
  <si>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</si>
  <si>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</si>
  <si>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</si>
  <si>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</si>
  <si>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</si>
  <si>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</si>
  <si>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</si>
  <si>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</si>
  <si>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</si>
  <si>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</si>
  <si>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</si>
  <si>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</si>
  <si>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</si>
  <si>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</si>
  <si>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</si>
  <si>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</si>
  <si>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</si>
  <si>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</si>
  <si>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</si>
  <si>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</si>
  <si>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</si>
  <si>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</si>
  <si>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</si>
  <si>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</si>
  <si>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</si>
  <si>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</si>
  <si>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</si>
  <si>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</si>
  <si>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</si>
  <si>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</si>
  <si>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</si>
  <si>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</si>
  <si>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</si>
  <si>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</si>
  <si>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</si>
  <si>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</si>
  <si>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</si>
  <si>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</si>
  <si>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</si>
  <si>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</si>
  <si>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</si>
  <si>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</si>
  <si>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</si>
  <si>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</si>
  <si>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</si>
  <si>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</si>
  <si>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</si>
  <si>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</si>
  <si>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</si>
  <si>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</si>
  <si>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</si>
  <si>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</si>
  <si>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</si>
  <si>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</si>
  <si>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</si>
  <si>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</si>
  <si>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</si>
  <si>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</si>
  <si>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</si>
  <si>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</si>
  <si>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</si>
  <si>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</si>
  <si>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</si>
  <si>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</si>
  <si>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</si>
  <si>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</si>
  <si>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</si>
  <si>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</si>
  <si>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</si>
  <si>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</si>
  <si>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</si>
  <si>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</si>
  <si>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</si>
  <si>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</si>
  <si>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</si>
  <si>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</si>
  <si>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</si>
  <si>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</si>
  <si>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</si>
  <si>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</si>
  <si>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</si>
  <si>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</si>
  <si>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</si>
  <si>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</si>
  <si>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</si>
  <si>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</si>
  <si>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</si>
  <si>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</si>
  <si>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</si>
  <si>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</si>
  <si>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</si>
  <si>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</si>
  <si>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</si>
  <si>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</si>
  <si>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</si>
  <si>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</si>
  <si>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</si>
  <si>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</si>
  <si>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</si>
  <si>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</si>
  <si>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</si>
  <si>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</si>
  <si>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</si>
  <si>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</si>
  <si>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</si>
  <si>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</si>
  <si>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</si>
  <si>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</si>
  <si>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</si>
  <si>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</si>
  <si>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</si>
  <si>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</si>
  <si>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</si>
  <si>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</si>
  <si>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</si>
  <si>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</si>
  <si>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</si>
  <si>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</si>
  <si>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</si>
  <si>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</si>
  <si>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</si>
  <si>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</si>
  <si>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</si>
  <si>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</si>
  <si>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</si>
  <si>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</si>
  <si>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</si>
  <si>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</si>
  <si>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</si>
  <si>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</si>
  <si>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</si>
  <si>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</si>
  <si>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</si>
  <si>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</si>
  <si>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</si>
  <si>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</si>
  <si>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</si>
  <si>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</si>
  <si>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</si>
  <si>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</si>
  <si>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</si>
  <si>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</si>
  <si>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</si>
  <si>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</si>
  <si>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</si>
  <si>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</si>
  <si>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</si>
  <si>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</si>
  <si>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</si>
  <si>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</si>
  <si>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</si>
  <si>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</si>
  <si>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</si>
  <si>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</si>
  <si>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</si>
  <si>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</si>
  <si>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</si>
  <si>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</si>
  <si>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</si>
  <si>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</si>
  <si>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</si>
  <si>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</si>
  <si>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</si>
  <si>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</si>
  <si>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</si>
  <si>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</si>
  <si>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</si>
  <si>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</si>
  <si>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</si>
  <si>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</si>
  <si>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</si>
  <si>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</si>
  <si>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</si>
  <si>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</si>
  <si>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</si>
  <si>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</si>
  <si>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</si>
  <si>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</si>
  <si>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</si>
  <si>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</si>
  <si>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</si>
  <si>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</si>
  <si>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</si>
  <si>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</si>
  <si>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</si>
  <si>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</si>
  <si>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</si>
  <si>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</si>
  <si>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</si>
  <si>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</si>
  <si>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</si>
  <si>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</si>
  <si>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</si>
  <si>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</si>
  <si>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</si>
  <si>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</si>
  <si>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</si>
  <si>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</si>
  <si>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</si>
  <si>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</si>
  <si>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</si>
  <si>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</si>
  <si>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</si>
  <si>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</si>
  <si>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</si>
  <si>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</si>
  <si>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</si>
  <si>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</si>
  <si>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</si>
  <si>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</si>
  <si>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</si>
  <si>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</si>
  <si>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</si>
  <si>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</si>
  <si>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</si>
  <si>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</si>
  <si>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</si>
  <si>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</si>
  <si>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</si>
  <si>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</si>
  <si>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</si>
  <si>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</si>
  <si>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</si>
  <si>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</si>
  <si>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</si>
  <si>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</si>
  <si>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</si>
  <si>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</si>
  <si>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</si>
  <si>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</si>
  <si>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</si>
  <si>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</si>
  <si>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</si>
  <si>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</si>
  <si>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</si>
  <si>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</si>
  <si>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</si>
  <si>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</si>
  <si>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</si>
  <si>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</si>
  <si>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</si>
  <si>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</si>
  <si>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</si>
  <si>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</si>
  <si>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</si>
  <si>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</si>
  <si>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</si>
  <si>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</si>
  <si>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</si>
  <si>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</si>
  <si>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</si>
  <si>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</si>
  <si>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</si>
  <si>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</si>
  <si>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</si>
  <si>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</si>
  <si>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</si>
  <si>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</si>
  <si>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</si>
  <si>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</si>
  <si>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</si>
  <si>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</si>
  <si>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</si>
  <si>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</si>
  <si>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</si>
  <si>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</si>
  <si>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</si>
  <si>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</si>
  <si>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</si>
  <si>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</si>
  <si>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</si>
  <si>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</si>
  <si>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</si>
  <si>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</si>
  <si>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</si>
  <si>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</si>
  <si>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</si>
  <si>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</si>
  <si>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</si>
  <si>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</si>
  <si>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</si>
  <si>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</si>
  <si>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</si>
  <si>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</si>
  <si>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</si>
  <si>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</si>
  <si>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</si>
  <si>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</si>
  <si>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</si>
  <si>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</si>
  <si>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</si>
  <si>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</si>
  <si>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</si>
  <si>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</si>
  <si>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</si>
  <si>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</si>
  <si>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</si>
  <si>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</si>
  <si>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</si>
  <si>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</si>
  <si>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</si>
  <si>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</si>
  <si>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</si>
  <si>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</si>
  <si>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</si>
  <si>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</si>
  <si>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</si>
  <si>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</si>
  <si>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</si>
  <si>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</si>
  <si>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</si>
  <si>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</si>
  <si>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</si>
  <si>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</si>
  <si>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</si>
  <si>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</si>
  <si>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</si>
  <si>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</si>
  <si>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</si>
  <si>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</si>
  <si>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</si>
  <si>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</si>
  <si>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</si>
  <si>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</si>
  <si>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</si>
  <si>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</si>
  <si>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</si>
  <si>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</si>
  <si>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</si>
  <si>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</si>
  <si>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</si>
  <si>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</si>
  <si>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</si>
  <si>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</si>
  <si>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</si>
  <si>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</si>
  <si>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</si>
  <si>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</si>
  <si>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</si>
  <si>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</si>
  <si>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</si>
  <si>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</si>
  <si>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</si>
  <si>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</si>
  <si>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</si>
  <si>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</si>
  <si>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</si>
  <si>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</si>
  <si>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</si>
  <si>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</si>
  <si>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</si>
  <si>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</si>
  <si>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</si>
  <si>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</si>
  <si>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</si>
  <si>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</si>
  <si>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</si>
  <si>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</si>
  <si>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</si>
  <si>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</si>
  <si>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</si>
  <si>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</si>
  <si>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</si>
  <si>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</si>
  <si>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</si>
  <si>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</si>
  <si>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</si>
  <si>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</si>
  <si>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</si>
  <si>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</si>
  <si>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</si>
  <si>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</si>
  <si>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</si>
  <si>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</si>
  <si>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</si>
  <si>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</si>
  <si>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</si>
  <si>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</si>
  <si>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</si>
  <si>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</si>
  <si>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</si>
  <si>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</si>
  <si>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</si>
  <si>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</si>
  <si>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</si>
  <si>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</si>
  <si>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</si>
  <si>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</si>
  <si>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</si>
  <si>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</si>
  <si>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</si>
  <si>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</si>
  <si>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</si>
  <si>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</si>
  <si>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</si>
  <si>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</si>
  <si>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</si>
  <si>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</si>
  <si>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</si>
  <si>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</si>
  <si>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</si>
  <si>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</si>
  <si>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</si>
  <si>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</si>
  <si>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</si>
  <si>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</si>
  <si>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</si>
  <si>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</si>
  <si>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</si>
  <si>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</si>
  <si>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</si>
  <si>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</si>
  <si>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</si>
  <si>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</si>
  <si>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</si>
  <si>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</si>
  <si>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</si>
  <si>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</si>
  <si>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</si>
  <si>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</si>
  <si>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</si>
  <si>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</si>
  <si>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</si>
  <si>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</si>
  <si>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</si>
  <si>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</si>
  <si>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</si>
  <si>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</si>
  <si>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</si>
  <si>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</si>
  <si>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</si>
  <si>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</si>
  <si>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</si>
  <si>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</si>
  <si>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</si>
  <si>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</si>
  <si>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</si>
  <si>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</si>
  <si>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</si>
  <si>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</si>
  <si>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</si>
  <si>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</si>
  <si>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</si>
  <si>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</si>
  <si>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</si>
  <si>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</si>
  <si>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</si>
  <si>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</si>
  <si>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</si>
  <si>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</si>
  <si>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</si>
  <si>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</si>
  <si>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</si>
  <si>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</si>
  <si>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</si>
  <si>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</si>
  <si>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</si>
  <si>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</si>
  <si>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</si>
  <si>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</si>
  <si>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</si>
  <si>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</si>
  <si>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</si>
  <si>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</si>
  <si>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</si>
  <si>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</si>
  <si>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</si>
  <si>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</si>
  <si>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</si>
  <si>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</si>
  <si>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</si>
  <si>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</si>
  <si>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</si>
  <si>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</si>
  <si>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</si>
  <si>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</si>
  <si>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</si>
  <si>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</si>
  <si>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</si>
  <si>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</si>
  <si>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</si>
  <si>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</si>
  <si>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</si>
  <si>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</si>
  <si>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</si>
  <si>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</si>
  <si>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</si>
  <si>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</si>
  <si>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</si>
  <si>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</si>
  <si>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</si>
  <si>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</si>
  <si>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</si>
  <si>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</si>
  <si>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</si>
  <si>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</si>
  <si>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</si>
  <si>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</si>
  <si>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</si>
  <si>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</si>
  <si>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</si>
  <si>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</si>
  <si>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</si>
  <si>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</si>
  <si>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</si>
  <si>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</si>
  <si>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</si>
  <si>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</si>
  <si>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</si>
  <si>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</si>
  <si>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</si>
  <si>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</si>
  <si>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</si>
  <si>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</si>
  <si>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</si>
  <si>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</si>
  <si>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</si>
  <si>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</si>
  <si>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</si>
  <si>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</si>
  <si>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</si>
  <si>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</si>
  <si>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</si>
  <si>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</si>
  <si>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</si>
  <si>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</si>
  <si>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</si>
  <si>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</si>
  <si>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</si>
  <si>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</si>
  <si>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</si>
  <si>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</si>
  <si>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</si>
  <si>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</si>
  <si>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</si>
  <si>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</si>
  <si>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</si>
  <si>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</si>
  <si>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</si>
  <si>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</si>
  <si>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</si>
  <si>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</si>
  <si>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</si>
  <si>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</si>
  <si>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</si>
  <si>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</si>
  <si>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</si>
  <si>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</si>
  <si>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</si>
  <si>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</si>
  <si>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</si>
  <si>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</si>
  <si>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</si>
  <si>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</si>
  <si>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</si>
  <si>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</si>
  <si>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</si>
  <si>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</si>
  <si>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</si>
  <si>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</si>
  <si>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</si>
  <si>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</si>
  <si>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</si>
  <si>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</si>
  <si>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</si>
  <si>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</si>
  <si>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</si>
  <si>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</si>
  <si>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</si>
  <si>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</si>
  <si>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</si>
  <si>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</si>
  <si>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</si>
  <si>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</si>
  <si>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</si>
  <si>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</si>
  <si>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</si>
  <si>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</si>
  <si>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</si>
  <si>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</si>
  <si>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</si>
  <si>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</si>
  <si>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</si>
  <si>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</si>
  <si>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</si>
  <si>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</si>
  <si>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</si>
  <si>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</si>
  <si>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</si>
  <si>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</si>
  <si>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</si>
  <si>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</si>
  <si>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</si>
  <si>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</si>
  <si>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</si>
  <si>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</si>
  <si>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</si>
  <si>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</si>
  <si>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</si>
  <si>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</si>
  <si>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</si>
  <si>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</si>
  <si>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</si>
  <si>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</si>
  <si>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</si>
  <si>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</si>
  <si>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</si>
  <si>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</si>
  <si>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</si>
  <si>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</si>
  <si>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</si>
  <si>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</si>
  <si>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</si>
  <si>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</si>
  <si>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</si>
  <si>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</si>
  <si>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</si>
  <si>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</si>
  <si>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</si>
  <si>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</si>
  <si>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</si>
  <si>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</si>
  <si>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</si>
  <si>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</si>
  <si>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</si>
  <si>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</si>
  <si>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</si>
  <si>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</si>
  <si>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</si>
  <si>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</si>
  <si>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</si>
  <si>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</si>
  <si>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</si>
  <si>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</si>
  <si>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</si>
  <si>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</si>
  <si>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</si>
  <si>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</si>
  <si>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</si>
  <si>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</si>
  <si>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</si>
  <si>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</si>
  <si>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</si>
  <si>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</si>
  <si>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</si>
  <si>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</si>
  <si>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</si>
  <si>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</si>
  <si>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</si>
  <si>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</si>
  <si>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</si>
  <si>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</si>
  <si>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</si>
  <si>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</si>
  <si>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</si>
  <si>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</si>
  <si>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</si>
  <si>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</si>
  <si>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</si>
  <si>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</si>
  <si>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</si>
  <si>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</si>
  <si>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</si>
  <si>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</si>
  <si>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</si>
  <si>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</si>
  <si>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</si>
  <si>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</si>
  <si>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</si>
  <si>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</si>
  <si>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</si>
  <si>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</si>
  <si>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</si>
  <si>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</si>
  <si>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</si>
  <si>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</si>
  <si>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</si>
  <si>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</si>
  <si>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</si>
  <si>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</si>
  <si>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</si>
  <si>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</si>
  <si>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</si>
  <si>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</si>
  <si>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</si>
  <si>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</si>
  <si>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</si>
  <si>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</si>
  <si>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</si>
  <si>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</si>
  <si>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</si>
  <si>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</si>
  <si>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</si>
  <si>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</si>
  <si>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</si>
  <si>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</si>
  <si>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</si>
  <si>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</si>
  <si>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</si>
  <si>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</si>
  <si>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</si>
  <si>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</si>
  <si>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</si>
  <si>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</si>
  <si>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</si>
  <si>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</si>
  <si>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</si>
  <si>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</si>
  <si>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</si>
  <si>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</si>
  <si>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</si>
  <si>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</si>
  <si>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</si>
  <si>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</si>
  <si>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</si>
  <si>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</si>
  <si>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</si>
  <si>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</si>
  <si>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</si>
  <si>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</si>
  <si>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</si>
  <si>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</si>
  <si>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</si>
  <si>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</si>
  <si>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</si>
  <si>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</si>
  <si>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</si>
  <si>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</si>
  <si>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</si>
  <si>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</si>
  <si>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</si>
  <si>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</si>
  <si>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</si>
  <si>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</si>
  <si>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</si>
  <si>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</si>
  <si>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</si>
  <si>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</si>
  <si>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</si>
  <si>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</si>
  <si>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</si>
  <si>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</si>
  <si>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</si>
  <si>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</si>
  <si>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</si>
  <si>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</si>
  <si>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</si>
  <si>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</si>
  <si>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</si>
  <si>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</si>
  <si>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</si>
  <si>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</si>
  <si>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</si>
  <si>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</si>
  <si>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</si>
  <si>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</si>
  <si>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</si>
  <si>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</si>
  <si>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</si>
  <si>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</si>
  <si>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</si>
  <si>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</si>
  <si>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</si>
  <si>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</si>
  <si>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</si>
  <si>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</si>
  <si>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</si>
  <si>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</si>
  <si>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</si>
  <si>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</si>
  <si>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</si>
  <si>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</si>
  <si>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</si>
  <si>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</si>
  <si>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</si>
  <si>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</si>
  <si>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</si>
  <si>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</si>
  <si>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</si>
  <si>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</si>
  <si>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</si>
  <si>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</si>
  <si>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</si>
  <si>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</si>
  <si>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</si>
  <si>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</si>
  <si>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</si>
  <si>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</si>
  <si>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</si>
  <si>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</si>
  <si>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</si>
  <si>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</si>
  <si>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</si>
  <si>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</si>
  <si>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</si>
  <si>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</si>
  <si>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</si>
  <si>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</si>
  <si>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</si>
  <si>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</si>
  <si>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</si>
  <si>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</si>
  <si>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</si>
  <si>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</si>
  <si>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</si>
  <si>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</si>
  <si>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</si>
  <si>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</si>
  <si>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</si>
  <si>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</si>
  <si>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</si>
  <si>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</si>
  <si>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</si>
  <si>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</si>
  <si>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</si>
  <si>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</si>
  <si>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</si>
  <si>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</si>
  <si>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</si>
  <si>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</si>
  <si>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</si>
  <si>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</si>
  <si>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</si>
  <si>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</si>
  <si>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</si>
  <si>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</si>
  <si>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</si>
  <si>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</si>
  <si>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</si>
  <si>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</si>
  <si>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</si>
  <si>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</si>
  <si>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</si>
  <si>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</si>
  <si>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</si>
  <si>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</si>
  <si>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</si>
  <si>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</si>
  <si>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</si>
  <si>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</si>
  <si>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</si>
  <si>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</si>
  <si>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</si>
  <si>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</si>
  <si>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</si>
  <si>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</si>
  <si>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</si>
  <si>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</si>
  <si>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</si>
  <si>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</si>
  <si>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</si>
  <si>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</si>
  <si>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</si>
  <si>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</si>
  <si>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</si>
  <si>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</si>
  <si>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</si>
  <si>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</si>
  <si>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</si>
  <si>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</si>
  <si>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</si>
  <si>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</si>
  <si>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</si>
  <si>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</si>
  <si>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</si>
  <si>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</si>
  <si>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</si>
  <si>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</si>
  <si>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</si>
  <si>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</si>
  <si>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</si>
  <si>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</si>
  <si>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</si>
  <si>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</si>
  <si>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</si>
  <si>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</si>
  <si>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</si>
  <si>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</si>
  <si>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</si>
  <si>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</si>
  <si>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</si>
  <si>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</si>
  <si>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</si>
  <si>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</si>
  <si>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</si>
  <si>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</si>
  <si>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</si>
  <si>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</si>
  <si>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</si>
  <si>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</si>
  <si>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</si>
  <si>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</si>
  <si>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</si>
  <si>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</si>
  <si>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</si>
  <si>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</si>
  <si>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</si>
  <si>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</si>
  <si>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</si>
  <si>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</si>
  <si>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</si>
  <si>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</si>
  <si>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</si>
  <si>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</si>
  <si>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</si>
  <si>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</si>
  <si>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</si>
  <si>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</si>
  <si>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</si>
  <si>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</si>
  <si>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</si>
  <si>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</si>
  <si>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</si>
  <si>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</si>
  <si>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</si>
  <si>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</si>
  <si>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</si>
  <si>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</si>
  <si>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</si>
  <si>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</si>
  <si>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</si>
  <si>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</si>
  <si>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</si>
  <si>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</si>
  <si>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</si>
  <si>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</si>
  <si>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</si>
  <si>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</si>
  <si>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</si>
  <si>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</si>
  <si>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</si>
  <si>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</si>
  <si>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</si>
  <si>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</si>
  <si>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</si>
  <si>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</si>
  <si>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</si>
  <si>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</si>
  <si>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</si>
  <si>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</si>
  <si>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</si>
  <si>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</si>
  <si>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</si>
  <si>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</si>
  <si>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</si>
  <si>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</si>
  <si>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</si>
  <si>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</si>
  <si>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</si>
  <si>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</si>
  <si>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</si>
  <si>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</si>
  <si>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</si>
  <si>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</si>
  <si>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</si>
  <si>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</si>
  <si>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</si>
  <si>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</si>
  <si>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</si>
  <si>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</si>
  <si>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</si>
  <si>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</si>
  <si>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</si>
  <si>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</si>
  <si>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</si>
  <si>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</si>
  <si>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</si>
  <si>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</si>
  <si>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</si>
  <si>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</si>
  <si>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</si>
  <si>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</si>
  <si>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</si>
  <si>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</si>
  <si>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</si>
  <si>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</si>
  <si>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</si>
  <si>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</si>
  <si>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</si>
  <si>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</si>
  <si>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</si>
  <si>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</si>
  <si>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</si>
  <si>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</si>
  <si>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</si>
  <si>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</si>
  <si>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</si>
  <si>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</si>
  <si>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</si>
  <si>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</si>
  <si>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</si>
  <si>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</si>
  <si>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</si>
  <si>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</si>
  <si>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</si>
  <si>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</si>
  <si>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</si>
  <si>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</si>
  <si>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</si>
  <si>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</si>
  <si>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</si>
  <si>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</si>
  <si>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</si>
  <si>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</si>
  <si>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</si>
  <si>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</si>
  <si>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</si>
  <si>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</si>
  <si>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</si>
  <si>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</si>
  <si>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</si>
  <si>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</si>
  <si>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</si>
  <si>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</si>
  <si>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</si>
  <si>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</si>
  <si>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</si>
  <si>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</si>
  <si>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</si>
  <si>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</si>
  <si>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</si>
  <si>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</si>
  <si>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</si>
  <si>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</si>
  <si>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</si>
  <si>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</si>
  <si>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</si>
  <si>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</si>
  <si>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</si>
  <si>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</si>
  <si>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</si>
  <si>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</si>
  <si>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</si>
  <si>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</si>
  <si>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</si>
  <si>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</si>
  <si>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</si>
  <si>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</si>
  <si>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</si>
  <si>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</si>
  <si>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</si>
  <si>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</si>
  <si>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</si>
  <si>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</si>
  <si>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</si>
  <si>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</si>
  <si>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</si>
  <si>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</si>
  <si>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</si>
  <si>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</si>
  <si>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</si>
  <si>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</si>
  <si>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</si>
  <si>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</si>
  <si>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</si>
  <si>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</si>
  <si>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</si>
  <si>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</si>
  <si>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</si>
  <si>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</si>
  <si>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</si>
  <si>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</si>
  <si>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</si>
  <si>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</si>
  <si>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</si>
  <si>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</si>
  <si>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</si>
  <si>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</si>
  <si>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</si>
  <si>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</si>
  <si>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</si>
  <si>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</si>
  <si>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</si>
  <si>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</si>
  <si>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</si>
  <si>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</si>
  <si>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</si>
  <si>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</si>
  <si>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</si>
  <si>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</si>
  <si>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</si>
  <si>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</si>
  <si>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</si>
  <si>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</si>
  <si>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</si>
  <si>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</si>
  <si>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</si>
  <si>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</si>
  <si>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</si>
  <si>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</si>
  <si>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</si>
  <si>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</si>
  <si>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</si>
  <si>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</si>
  <si>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</si>
  <si>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</si>
  <si>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</si>
  <si>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</si>
  <si>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</si>
  <si>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</si>
  <si>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</si>
  <si>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</si>
  <si>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</si>
  <si>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</si>
  <si>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</si>
  <si>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</si>
  <si>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</si>
  <si>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</si>
  <si>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</si>
  <si>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</si>
  <si>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</si>
  <si>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</si>
  <si>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</si>
  <si>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</si>
  <si>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</si>
  <si>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</si>
  <si>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</si>
  <si>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</si>
  <si>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</si>
  <si>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</si>
  <si>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</si>
  <si>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</si>
  <si>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</si>
  <si>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</si>
  <si>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</si>
  <si>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</si>
  <si>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</si>
  <si>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</si>
  <si>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</si>
  <si>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</si>
  <si>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</si>
  <si>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</si>
  <si>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</si>
  <si>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</si>
  <si>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</si>
  <si>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</si>
  <si>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</si>
  <si>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</si>
  <si>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</si>
  <si>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</si>
  <si>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</si>
  <si>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</si>
  <si>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</si>
  <si>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</si>
  <si>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</si>
  <si>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</si>
  <si>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</si>
  <si>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</si>
  <si>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</si>
  <si>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</si>
  <si>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</si>
  <si>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</si>
  <si>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</si>
  <si>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</si>
  <si>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</si>
  <si>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</si>
  <si>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</si>
  <si>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</si>
  <si>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</si>
  <si>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</si>
  <si>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</si>
  <si>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</si>
  <si>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</si>
  <si>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</si>
  <si>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</si>
  <si>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</si>
  <si>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</si>
  <si>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</si>
  <si>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</si>
  <si>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</si>
  <si>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</si>
  <si>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</si>
  <si>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</si>
  <si>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</si>
  <si>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</si>
  <si>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</si>
  <si>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</si>
  <si>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</si>
  <si>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</si>
  <si>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</si>
  <si>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</si>
  <si>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</si>
  <si>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</si>
  <si>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</si>
  <si>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</si>
  <si>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</si>
  <si>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</si>
  <si>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</si>
  <si>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</si>
  <si>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</si>
  <si>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</si>
  <si>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</si>
  <si>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</si>
  <si>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</si>
  <si>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</si>
  <si>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</si>
  <si>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</si>
  <si>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</si>
  <si>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</si>
  <si>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</si>
  <si>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</si>
  <si>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</si>
  <si>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</si>
  <si>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</si>
  <si>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</si>
  <si>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</si>
  <si>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</si>
  <si>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</si>
  <si>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</si>
  <si>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</si>
  <si>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</si>
  <si>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</si>
  <si>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</si>
  <si>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</si>
  <si>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</si>
  <si>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</si>
  <si>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</si>
  <si>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</si>
  <si>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</si>
  <si>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</si>
  <si>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</si>
  <si>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</si>
  <si>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</si>
  <si>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</si>
  <si>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</si>
  <si>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</si>
  <si>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</si>
  <si>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</si>
  <si>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</si>
  <si>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</si>
  <si>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</si>
  <si>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</si>
  <si>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</si>
  <si>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</si>
  <si>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</si>
  <si>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</si>
  <si>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</si>
  <si>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</si>
  <si>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</si>
  <si>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</si>
  <si>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</si>
  <si>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</si>
  <si>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</si>
  <si>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</si>
  <si>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</si>
  <si>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</si>
  <si>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</si>
  <si>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</si>
  <si>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</si>
  <si>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</si>
  <si>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</si>
  <si>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</si>
  <si>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</si>
  <si>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</si>
  <si>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</si>
  <si>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</si>
  <si>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</si>
  <si>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</si>
  <si>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</si>
  <si>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</si>
  <si>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</si>
  <si>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</si>
  <si>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</si>
  <si>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</si>
  <si>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</si>
  <si>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</si>
  <si>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</si>
  <si>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</si>
  <si>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</si>
  <si>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</si>
  <si>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</si>
  <si>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</si>
  <si>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</si>
  <si>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</si>
  <si>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</si>
  <si>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</si>
  <si>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</si>
  <si>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</si>
  <si>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</si>
  <si>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</si>
  <si>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</si>
  <si>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</si>
  <si>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</si>
  <si>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</si>
  <si>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</si>
  <si>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</si>
  <si>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</si>
  <si>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</si>
  <si>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</si>
  <si>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</si>
  <si>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</si>
  <si>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</si>
  <si>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</si>
  <si>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</si>
  <si>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</si>
  <si>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</si>
  <si>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</si>
  <si>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</si>
  <si>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</si>
  <si>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</si>
  <si>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</si>
  <si>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</si>
  <si>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</si>
  <si>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</si>
  <si>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</si>
  <si>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</si>
  <si>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</si>
  <si>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</si>
  <si>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</si>
  <si>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</si>
  <si>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</si>
  <si>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</si>
  <si>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</si>
  <si>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</si>
  <si>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</si>
  <si>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</si>
  <si>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</si>
  <si>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</si>
  <si>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</si>
  <si>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</si>
  <si>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</si>
  <si>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</si>
  <si>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</si>
  <si>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</si>
  <si>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</si>
  <si>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</si>
  <si>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</si>
  <si>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</si>
  <si>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</si>
  <si>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</si>
  <si>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</si>
  <si>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</si>
  <si>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</si>
  <si>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</si>
  <si>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</si>
  <si>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</si>
  <si>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</si>
  <si>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</si>
  <si>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</si>
  <si>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</si>
  <si>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</si>
  <si>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</si>
  <si>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</si>
  <si>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</si>
  <si>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</si>
  <si>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</si>
  <si>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</si>
  <si>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</si>
  <si>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</si>
  <si>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</si>
  <si>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</si>
  <si>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</si>
  <si>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</si>
  <si>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</si>
  <si>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</si>
  <si>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</si>
  <si>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</si>
  <si>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</si>
  <si>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</si>
  <si>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</si>
  <si>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</si>
  <si>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</si>
  <si>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</si>
  <si>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</si>
  <si>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</si>
  <si>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</si>
  <si>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</si>
  <si>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</si>
  <si>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</si>
  <si>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</si>
  <si>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</si>
  <si>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</si>
  <si>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</si>
  <si>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</si>
  <si>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</si>
  <si>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</si>
  <si>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</si>
  <si>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</si>
  <si>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</si>
  <si>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</si>
  <si>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</si>
  <si>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</si>
  <si>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</si>
  <si>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</si>
  <si>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</si>
  <si>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</si>
  <si>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</si>
  <si>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</si>
  <si>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</si>
  <si>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</si>
  <si>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</si>
  <si>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</si>
  <si>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</si>
  <si>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</si>
  <si>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</si>
  <si>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</si>
  <si>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</si>
  <si>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</si>
  <si>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</si>
  <si>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</si>
  <si>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</si>
  <si>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</si>
  <si>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</si>
  <si>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</si>
  <si>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</si>
  <si>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</si>
  <si>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</si>
  <si>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</si>
  <si>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</si>
  <si>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</si>
  <si>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</si>
  <si>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</si>
  <si>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</si>
  <si>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</si>
  <si>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</si>
  <si>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</si>
  <si>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</si>
  <si>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</si>
  <si>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</si>
  <si>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</si>
  <si>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</si>
  <si>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</si>
  <si>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</si>
  <si>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</si>
  <si>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</si>
  <si>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</si>
  <si>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</si>
  <si>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</si>
  <si>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</si>
  <si>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</si>
  <si>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</si>
  <si>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</si>
  <si>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</si>
  <si>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</si>
  <si>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</si>
  <si>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</si>
  <si>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</si>
  <si>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</si>
  <si>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</si>
  <si>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</si>
  <si>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</si>
  <si>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</si>
  <si>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</si>
  <si>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</si>
  <si>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</si>
  <si>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</si>
  <si>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</si>
  <si>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</si>
  <si>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</si>
  <si>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</si>
  <si>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</si>
  <si>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</si>
  <si>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</si>
  <si>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</si>
  <si>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</si>
  <si>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</si>
  <si>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</si>
  <si>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</si>
  <si>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</si>
  <si>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</si>
  <si>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</si>
  <si>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</si>
  <si>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</si>
  <si>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</si>
  <si>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</si>
  <si>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</si>
  <si>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</si>
  <si>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</si>
  <si>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</si>
  <si>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</si>
  <si>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</si>
  <si>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</si>
  <si>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</si>
  <si>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</si>
  <si>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</si>
  <si>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</si>
  <si>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</si>
  <si>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</si>
  <si>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</si>
  <si>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</si>
  <si>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</si>
  <si>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</si>
  <si>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</si>
  <si>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</si>
  <si>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</si>
  <si>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</si>
  <si>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</si>
  <si>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</si>
  <si>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</si>
  <si>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</si>
  <si>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</si>
  <si>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</si>
  <si>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</si>
  <si>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</si>
  <si>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</si>
  <si>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</si>
  <si>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</si>
  <si>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</si>
  <si>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</si>
  <si>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</si>
  <si>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</si>
  <si>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</si>
  <si>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</si>
  <si>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</si>
  <si>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</si>
  <si>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</si>
  <si>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</si>
  <si>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</si>
  <si>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</si>
  <si>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</si>
  <si>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</si>
  <si>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</si>
  <si>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</si>
  <si>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</si>
  <si>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</si>
  <si>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</si>
  <si>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</si>
  <si>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</si>
  <si>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</si>
  <si>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</si>
  <si>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</si>
  <si>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</si>
  <si>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</si>
  <si>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</si>
  <si>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</si>
  <si>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</si>
  <si>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</si>
  <si>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</si>
  <si>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</si>
  <si>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</si>
  <si>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</si>
  <si>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</si>
  <si>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</si>
  <si>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</si>
  <si>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</si>
  <si>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</si>
  <si>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</si>
  <si>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</si>
  <si>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</si>
  <si>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</si>
  <si>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</si>
  <si>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</si>
  <si>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</si>
  <si>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</si>
  <si>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</si>
  <si>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</si>
  <si>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</si>
  <si>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</si>
  <si>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</si>
  <si>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</si>
  <si>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</si>
  <si>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</si>
  <si>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</si>
  <si>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</si>
  <si>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</si>
  <si>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</si>
  <si>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</si>
  <si>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</si>
  <si>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</si>
  <si>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</si>
  <si>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</si>
  <si>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</si>
  <si>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</si>
  <si>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</si>
  <si>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</si>
  <si>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</si>
  <si>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</si>
  <si>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</si>
  <si>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</si>
  <si>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</si>
  <si>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</si>
  <si>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</si>
  <si>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</si>
  <si>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</si>
  <si>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</si>
  <si>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</si>
  <si>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</si>
  <si>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</si>
  <si>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</si>
  <si>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</si>
  <si>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</si>
  <si>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</si>
  <si>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</si>
  <si>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</si>
  <si>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</si>
  <si>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</si>
  <si>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</si>
  <si>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</si>
  <si>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</si>
  <si>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</si>
  <si>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</si>
  <si>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</si>
  <si>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</si>
  <si>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</si>
  <si>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</si>
  <si>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</si>
  <si>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</si>
  <si>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</si>
  <si>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</si>
  <si>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</si>
  <si>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</si>
  <si>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</si>
  <si>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</si>
  <si>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</si>
  <si>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</si>
  <si>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</si>
  <si>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</si>
  <si>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</si>
  <si>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</si>
  <si>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</si>
  <si>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</si>
  <si>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</si>
  <si>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</si>
  <si>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</si>
  <si>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</si>
  <si>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</si>
  <si>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</si>
  <si>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</si>
  <si>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</si>
  <si>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</si>
  <si>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</si>
  <si>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</si>
  <si>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</si>
  <si>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</si>
  <si>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</si>
  <si>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</si>
  <si>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</si>
  <si>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</si>
  <si>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</si>
  <si>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</si>
  <si>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</si>
  <si>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</si>
  <si>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</si>
  <si>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</si>
  <si>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</si>
  <si>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</si>
  <si>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</si>
  <si>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</si>
  <si>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</si>
  <si>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</si>
  <si>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</si>
  <si>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</si>
  <si>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</si>
  <si>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</si>
  <si>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</si>
  <si>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</si>
  <si>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</si>
  <si>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</si>
  <si>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</si>
  <si>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</si>
  <si>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</si>
  <si>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</si>
  <si>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</si>
  <si>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</si>
  <si>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</si>
  <si>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</si>
  <si>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</si>
  <si>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</si>
  <si>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</si>
  <si>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</si>
  <si>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</si>
  <si>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</si>
  <si>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</si>
  <si>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</si>
  <si>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</si>
  <si>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</si>
  <si>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</si>
  <si>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</si>
  <si>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</si>
  <si>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</si>
  <si>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</si>
  <si>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</si>
  <si>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</si>
  <si>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</si>
  <si>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</si>
  <si>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</si>
  <si>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</si>
  <si>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</si>
  <si>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</si>
  <si>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</si>
  <si>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</si>
  <si>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</si>
  <si>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</si>
  <si>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</si>
  <si>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</si>
  <si>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</si>
  <si>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</si>
  <si>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</si>
  <si>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</si>
  <si>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</si>
  <si>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</si>
  <si>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</si>
  <si>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</si>
  <si>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</si>
  <si>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</si>
  <si>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</si>
  <si>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</si>
  <si>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</si>
  <si>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</si>
  <si>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</si>
  <si>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</si>
  <si>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</si>
  <si>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</si>
  <si>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</si>
  <si>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</si>
  <si>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</si>
  <si>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</si>
  <si>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</si>
  <si>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</si>
  <si>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</si>
  <si>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</si>
  <si>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</si>
  <si>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</si>
  <si>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</si>
  <si>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</si>
  <si>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</si>
  <si>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</si>
  <si>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</si>
  <si>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</si>
  <si>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</si>
  <si>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</si>
  <si>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</si>
  <si>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</si>
  <si>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</si>
  <si>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</si>
  <si>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</si>
  <si>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</si>
  <si>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</si>
  <si>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</si>
  <si>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</si>
  <si>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</si>
  <si>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</si>
  <si>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</si>
  <si>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</si>
  <si>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</si>
  <si>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</si>
  <si>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</si>
  <si>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</si>
  <si>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</si>
  <si>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</si>
  <si>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</si>
  <si>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</si>
  <si>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</si>
  <si>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</si>
  <si>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</si>
  <si>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</si>
  <si>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</si>
  <si>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</si>
  <si>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</si>
  <si>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</si>
  <si>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</si>
  <si>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</si>
  <si>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</si>
  <si>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</si>
  <si>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</si>
  <si>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</si>
  <si>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</si>
  <si>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</si>
  <si>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</si>
  <si>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</si>
  <si>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</si>
  <si>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</si>
  <si>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</si>
  <si>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</si>
  <si>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</si>
  <si>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</si>
  <si>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</si>
  <si>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</si>
  <si>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</si>
  <si>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</si>
  <si>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</si>
  <si>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</si>
  <si>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</si>
  <si>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</si>
  <si>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</si>
  <si>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</si>
  <si>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</si>
  <si>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</si>
  <si>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</si>
  <si>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</si>
  <si>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</si>
  <si>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</si>
  <si>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</si>
  <si>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</si>
  <si>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</si>
  <si>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</si>
  <si>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</si>
  <si>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</si>
  <si>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</si>
  <si>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</si>
  <si>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</si>
  <si>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</si>
  <si>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</si>
  <si>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</si>
  <si>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</si>
  <si>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</si>
  <si>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</si>
  <si>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</si>
  <si>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</si>
  <si>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</si>
  <si>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</si>
  <si>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</si>
  <si>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</si>
  <si>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</si>
  <si>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</si>
  <si>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</si>
  <si>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</si>
  <si>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</si>
  <si>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</si>
  <si>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</si>
  <si>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</si>
  <si>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</si>
  <si>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</si>
  <si>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</si>
  <si>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</si>
  <si>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</si>
  <si>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</si>
  <si>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</si>
  <si>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</si>
  <si>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</si>
  <si>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</si>
  <si>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</si>
  <si>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</si>
  <si>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</si>
  <si>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</si>
  <si>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</si>
  <si>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</si>
  <si>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</si>
  <si>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</si>
  <si>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</si>
  <si>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</si>
  <si>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</si>
  <si>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</si>
  <si>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</si>
  <si>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</si>
  <si>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</si>
  <si>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</si>
  <si>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</si>
  <si>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</si>
  <si>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</si>
  <si>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</si>
  <si>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</si>
  <si>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</si>
  <si>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</si>
  <si>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</si>
  <si>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</si>
  <si>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</si>
  <si>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</si>
  <si>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</si>
  <si>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</si>
  <si>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</si>
  <si>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</si>
  <si>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</si>
  <si>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</si>
  <si>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</si>
  <si>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</si>
  <si>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</si>
  <si>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</si>
  <si>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</si>
  <si>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</si>
  <si>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</si>
  <si>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</si>
  <si>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</si>
  <si>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</si>
  <si>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</si>
  <si>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</si>
  <si>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</si>
  <si>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</si>
  <si>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</si>
  <si>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</si>
  <si>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</si>
  <si>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</si>
  <si>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</si>
  <si>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</si>
  <si>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</si>
  <si>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</si>
  <si>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</si>
  <si>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</si>
  <si>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</si>
  <si>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</si>
  <si>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</si>
  <si>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</si>
  <si>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</si>
  <si>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</si>
  <si>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</si>
  <si>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</si>
  <si>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</si>
  <si>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</si>
  <si>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</si>
  <si>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</si>
  <si>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</si>
  <si>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</si>
  <si>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</si>
  <si>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</si>
  <si>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</si>
  <si>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</si>
  <si>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</si>
  <si>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</si>
  <si>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</si>
  <si>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</si>
  <si>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</si>
  <si>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</si>
  <si>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</si>
  <si>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</si>
  <si>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</si>
  <si>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</si>
  <si>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</si>
  <si>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</si>
  <si>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</si>
  <si>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</si>
  <si>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</si>
  <si>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</si>
  <si>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</si>
  <si>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</si>
  <si>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</si>
  <si>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</si>
  <si>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</si>
  <si>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</si>
  <si>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</si>
  <si>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</si>
  <si>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</si>
  <si>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</si>
  <si>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</si>
  <si>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</si>
  <si>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</si>
  <si>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</si>
  <si>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</si>
  <si>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</si>
  <si>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</si>
  <si>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</si>
  <si>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</si>
  <si>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</si>
  <si>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</si>
  <si>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</si>
  <si>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</si>
  <si>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</si>
  <si>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</si>
  <si>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</si>
  <si>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</si>
  <si>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</si>
  <si>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</si>
  <si>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</si>
  <si>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</si>
  <si>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</si>
  <si>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</si>
  <si>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</si>
  <si>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</si>
  <si>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</si>
  <si>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</si>
  <si>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</si>
  <si>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</si>
  <si>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</si>
  <si>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</si>
  <si>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</si>
  <si>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</si>
  <si>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</si>
  <si>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</si>
  <si>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</si>
  <si>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</si>
  <si>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</si>
  <si>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</si>
  <si>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</si>
  <si>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</si>
  <si>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</si>
  <si>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</si>
  <si>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</si>
  <si>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</si>
  <si>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</si>
  <si>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</si>
  <si>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</si>
  <si>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</si>
  <si>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</si>
  <si>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</si>
  <si>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</si>
  <si>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</si>
  <si>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</si>
  <si>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</si>
  <si>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</si>
  <si>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</si>
  <si>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</si>
  <si>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</si>
  <si>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</si>
  <si>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</si>
  <si>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</si>
  <si>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</si>
  <si>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</si>
  <si>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</si>
  <si>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</si>
  <si>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</si>
  <si>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</si>
  <si>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</si>
  <si>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</si>
  <si>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</si>
  <si>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</si>
  <si>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</si>
  <si>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</si>
  <si>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</si>
  <si>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</si>
  <si>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</si>
  <si>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</si>
  <si>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</si>
  <si>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</si>
  <si>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</si>
  <si>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</si>
  <si>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</si>
  <si>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</si>
  <si>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</si>
  <si>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</si>
  <si>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</si>
  <si>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</si>
  <si>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</si>
  <si>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</si>
  <si>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</si>
  <si>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</si>
  <si>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</si>
  <si>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</si>
  <si>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</si>
  <si>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</si>
  <si>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</si>
  <si>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</si>
  <si>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</si>
  <si>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</si>
  <si>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</si>
  <si>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</si>
  <si>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</si>
  <si>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</si>
  <si>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</si>
  <si>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</si>
  <si>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</si>
  <si>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</si>
  <si>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</si>
  <si>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</si>
  <si>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</si>
  <si>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</si>
  <si>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</si>
  <si>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</si>
  <si>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</si>
  <si>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</si>
  <si>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</si>
  <si>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</si>
  <si>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</si>
  <si>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</si>
  <si>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</si>
  <si>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</si>
  <si>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</si>
  <si>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</si>
  <si>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</si>
  <si>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</si>
  <si>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</si>
  <si>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</si>
  <si>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</si>
  <si>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</si>
  <si>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</si>
  <si>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</si>
  <si>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</si>
  <si>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</si>
  <si>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</si>
  <si>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</si>
  <si>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</si>
  <si>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</si>
  <si>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</si>
  <si>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</si>
  <si>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</si>
  <si>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</si>
  <si>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</si>
  <si>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</si>
  <si>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</si>
  <si>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</si>
  <si>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</si>
  <si>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</si>
  <si>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</si>
  <si>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</si>
  <si>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</si>
  <si>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</si>
  <si>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</si>
  <si>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</si>
  <si>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</si>
  <si>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</si>
  <si>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</si>
  <si>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</si>
  <si>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</si>
  <si>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</si>
  <si>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</si>
  <si>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</si>
  <si>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</si>
  <si>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</si>
  <si>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</si>
  <si>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</si>
  <si>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</si>
  <si>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</si>
  <si>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</si>
  <si>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</si>
  <si>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</si>
  <si>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</si>
  <si>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</si>
  <si>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</si>
  <si>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</si>
  <si>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</si>
  <si>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</si>
  <si>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</si>
  <si>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</si>
  <si>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</si>
  <si>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</si>
  <si>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</si>
  <si>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</si>
  <si>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</si>
  <si>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</si>
  <si>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</si>
  <si>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</si>
  <si>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</si>
  <si>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</si>
  <si>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</si>
  <si>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</si>
  <si>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</si>
  <si>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</si>
  <si>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</si>
  <si>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</si>
  <si>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</si>
  <si>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</si>
  <si>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</si>
  <si>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</si>
  <si>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</si>
  <si>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</si>
  <si>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</si>
  <si>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</si>
  <si>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</si>
  <si>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</si>
  <si>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</si>
  <si>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</si>
  <si>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</si>
  <si>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</si>
  <si>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</si>
  <si>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</si>
  <si>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</si>
  <si>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</si>
  <si>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</si>
  <si>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</si>
  <si>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</si>
  <si>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</si>
  <si>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</si>
  <si>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</si>
  <si>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</si>
  <si>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</si>
  <si>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</si>
  <si>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</si>
  <si>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</si>
  <si>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</si>
  <si>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</si>
  <si>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</si>
  <si>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</si>
  <si>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</si>
  <si>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</si>
  <si>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</si>
  <si>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</si>
  <si>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</si>
  <si>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</si>
  <si>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</si>
  <si>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</si>
  <si>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</si>
  <si>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</si>
  <si>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</si>
  <si>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</si>
  <si>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</si>
  <si>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</si>
  <si>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</si>
  <si>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</si>
  <si>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</si>
  <si>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</si>
  <si>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</si>
  <si>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</si>
  <si>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</si>
  <si>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</si>
  <si>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</si>
  <si>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</si>
  <si>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</si>
  <si>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</si>
  <si>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</si>
  <si>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</si>
  <si>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</si>
  <si>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</si>
  <si>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</si>
  <si>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</si>
  <si>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</si>
  <si>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</si>
  <si>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</si>
  <si>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</si>
  <si>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</si>
  <si>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</si>
  <si>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</si>
  <si>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</si>
  <si>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</si>
  <si>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</si>
  <si>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</si>
  <si>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</si>
  <si>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</si>
  <si>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</si>
  <si>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</si>
  <si>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</si>
  <si>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</si>
  <si>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</si>
  <si>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</si>
  <si>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</si>
  <si>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</si>
  <si>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</si>
  <si>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</si>
  <si>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</si>
  <si>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</si>
  <si>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</si>
  <si>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</si>
  <si>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</si>
  <si>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</si>
  <si>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</si>
  <si>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</si>
  <si>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</si>
  <si>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</si>
  <si>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</si>
  <si>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</si>
  <si>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</si>
  <si>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</si>
  <si>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</si>
  <si>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</si>
  <si>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</si>
  <si>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</si>
  <si>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</si>
  <si>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</si>
  <si>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</si>
  <si>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</si>
  <si>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</si>
  <si>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</si>
  <si>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</si>
  <si>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</si>
  <si>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</si>
  <si>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</si>
  <si>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</si>
  <si>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</si>
  <si>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</si>
  <si>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</si>
  <si>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</si>
  <si>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</si>
  <si>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</si>
  <si>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</si>
  <si>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</si>
  <si>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</si>
  <si>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</si>
  <si>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</si>
  <si>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</si>
  <si>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</si>
  <si>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</si>
  <si>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</si>
  <si>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</si>
  <si>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</si>
  <si>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</si>
  <si>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</si>
  <si>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</si>
  <si>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</si>
  <si>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</si>
  <si>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</si>
  <si>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</si>
  <si>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</si>
  <si>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</si>
  <si>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</si>
  <si>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</si>
  <si>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</si>
  <si>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</si>
  <si>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</si>
  <si>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</si>
  <si>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</si>
  <si>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</si>
  <si>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</si>
  <si>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</si>
  <si>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</si>
  <si>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</si>
  <si>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</si>
  <si>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</si>
  <si>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</si>
  <si>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</si>
  <si>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</si>
  <si>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</si>
  <si>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</si>
  <si>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</si>
  <si>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</si>
  <si>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</si>
  <si>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</si>
  <si>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</si>
  <si>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</si>
  <si>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</si>
  <si>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</si>
  <si>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</si>
  <si>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</si>
  <si>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</si>
  <si>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</si>
  <si>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</si>
  <si>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</si>
  <si>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</si>
  <si>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</si>
  <si>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</si>
  <si>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</si>
  <si>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</si>
  <si>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</si>
  <si>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</si>
  <si>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</si>
  <si>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</si>
  <si>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</si>
  <si>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</si>
  <si>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</si>
  <si>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</si>
  <si>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</si>
  <si>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</si>
  <si>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</si>
  <si>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</si>
  <si>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</si>
  <si>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</si>
  <si>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</si>
  <si>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</si>
  <si>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</si>
  <si>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</si>
  <si>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</si>
  <si>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</si>
  <si>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</si>
  <si>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</si>
  <si>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</si>
  <si>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</si>
  <si>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</si>
  <si>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</si>
  <si>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</si>
  <si>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</si>
  <si>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</si>
  <si>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</si>
  <si>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</si>
  <si>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</si>
  <si>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</si>
  <si>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</si>
  <si>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</si>
  <si>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</si>
  <si>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</si>
  <si>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</si>
  <si>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</si>
  <si>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</si>
  <si>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</si>
  <si>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</si>
  <si>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</si>
  <si>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</si>
  <si>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</si>
  <si>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</si>
  <si>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</si>
  <si>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</si>
  <si>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</si>
  <si>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</si>
  <si>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</si>
  <si>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</si>
  <si>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</si>
  <si>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</si>
  <si>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</si>
  <si>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</si>
  <si>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</si>
  <si>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</si>
  <si>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</si>
  <si>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</si>
  <si>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</si>
  <si>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</si>
  <si>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</si>
  <si>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</si>
  <si>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</si>
  <si>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</si>
  <si>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</si>
  <si>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</si>
  <si>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</si>
  <si>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</si>
  <si>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</si>
  <si>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</si>
  <si>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</si>
  <si>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</si>
  <si>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</si>
  <si>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</si>
  <si>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</si>
  <si>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</si>
  <si>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</si>
  <si>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</si>
  <si>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</si>
  <si>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</si>
  <si>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</si>
  <si>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</si>
  <si>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</si>
  <si>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</si>
  <si>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</si>
  <si>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</si>
  <si>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</si>
  <si>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</si>
  <si>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</si>
  <si>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</si>
  <si>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</si>
  <si>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</si>
  <si>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</si>
  <si>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</si>
  <si>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</si>
  <si>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</si>
  <si>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</si>
  <si>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</si>
  <si>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</si>
  <si>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</si>
  <si>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</si>
  <si>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</si>
  <si>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</si>
  <si>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</si>
  <si>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</si>
  <si>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</si>
  <si>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</si>
  <si>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</si>
  <si>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</si>
  <si>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</si>
  <si>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</si>
  <si>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</si>
  <si>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</si>
  <si>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</si>
  <si>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</si>
  <si>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</si>
  <si>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</si>
  <si>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</si>
  <si>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</si>
  <si>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</si>
  <si>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</si>
  <si>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</si>
  <si>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</si>
  <si>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</si>
  <si>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</si>
  <si>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</si>
  <si>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</si>
  <si>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</si>
  <si>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</si>
  <si>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</si>
  <si>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</si>
  <si>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</si>
  <si>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</si>
  <si>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</si>
  <si>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</si>
  <si>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</si>
  <si>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</si>
  <si>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</si>
  <si>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</si>
  <si>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</si>
  <si>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</si>
  <si>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</si>
  <si>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</si>
  <si>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</si>
  <si>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</si>
  <si>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</si>
  <si>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</si>
  <si>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</si>
  <si>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</si>
  <si>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</si>
  <si>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</si>
  <si>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</si>
  <si>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</si>
  <si>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</si>
  <si>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</si>
  <si>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</si>
  <si>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</si>
  <si>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</si>
  <si>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</si>
  <si>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</si>
  <si>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</si>
  <si>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</si>
  <si>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</si>
  <si>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</si>
  <si>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</si>
  <si>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</si>
  <si>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</si>
  <si>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</si>
  <si>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</si>
  <si>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</si>
  <si>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</si>
  <si>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</si>
  <si>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</si>
  <si>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</si>
  <si>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</si>
  <si>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</si>
  <si>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</si>
  <si>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</si>
  <si>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</si>
  <si>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</si>
  <si>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</si>
  <si>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</si>
  <si>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</si>
  <si>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</si>
  <si>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</si>
  <si>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</si>
  <si>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</si>
  <si>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</si>
  <si>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</si>
  <si>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</si>
  <si>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</si>
  <si>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</si>
  <si>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</si>
  <si>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</si>
  <si>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</si>
  <si>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</si>
  <si>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</si>
  <si>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</si>
  <si>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</si>
  <si>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</si>
  <si>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</si>
  <si>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</si>
  <si>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</si>
  <si>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</si>
  <si>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</si>
  <si>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</si>
  <si>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</si>
  <si>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</si>
  <si>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</si>
  <si>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</si>
  <si>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</si>
  <si>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</si>
  <si>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</si>
  <si>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</si>
  <si>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</si>
  <si>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</si>
  <si>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</si>
  <si>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</si>
  <si>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</si>
  <si>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</si>
  <si>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</si>
  <si>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</si>
  <si>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</si>
  <si>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</si>
  <si>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</si>
  <si>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</si>
  <si>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</si>
  <si>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</si>
  <si>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</si>
  <si>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</si>
  <si>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</si>
  <si>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</si>
  <si>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</si>
  <si>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</si>
  <si>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</si>
  <si>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</si>
  <si>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</si>
  <si>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</si>
  <si>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</si>
  <si>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</si>
  <si>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</si>
  <si>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</si>
  <si>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</si>
  <si>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</si>
  <si>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</si>
  <si>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</si>
  <si>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</si>
  <si>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</si>
  <si>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</si>
  <si>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</si>
  <si>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</si>
  <si>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</si>
  <si>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</si>
  <si>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</si>
  <si>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</si>
  <si>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</si>
  <si>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</si>
  <si>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</si>
  <si>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</si>
  <si>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</si>
  <si>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</si>
  <si>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</si>
  <si>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</si>
  <si>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</si>
  <si>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</si>
  <si>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</si>
  <si>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</si>
  <si>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</si>
  <si>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</si>
  <si>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</si>
  <si>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</si>
  <si>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</si>
  <si>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</si>
  <si>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</si>
  <si>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</si>
  <si>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</si>
  <si>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</si>
  <si>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</si>
  <si>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</si>
  <si>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</si>
  <si>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</si>
  <si>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</si>
  <si>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</si>
  <si>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</si>
  <si>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</si>
  <si>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</si>
  <si>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</si>
  <si>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</si>
  <si>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</si>
  <si>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</si>
  <si>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</si>
  <si>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</si>
  <si>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</si>
  <si>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</si>
  <si>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</si>
  <si>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</si>
  <si>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</si>
  <si>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</si>
  <si>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</si>
  <si>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</si>
  <si>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</si>
  <si>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</si>
  <si>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</si>
  <si>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</si>
  <si>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</si>
  <si>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</si>
  <si>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</si>
  <si>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</si>
  <si>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</si>
  <si>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</si>
  <si>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</si>
  <si>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</si>
  <si>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</si>
  <si>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</si>
  <si>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</si>
  <si>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</si>
  <si>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</si>
  <si>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</si>
  <si>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</si>
  <si>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</si>
  <si>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</si>
  <si>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</si>
  <si>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</si>
  <si>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</si>
  <si>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</si>
  <si>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</si>
  <si>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</si>
  <si>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</si>
  <si>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</si>
  <si>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</si>
  <si>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</si>
  <si>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</si>
  <si>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</si>
  <si>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</si>
  <si>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</si>
  <si>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</si>
  <si>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</si>
  <si>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</si>
  <si>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</si>
  <si>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</si>
  <si>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</si>
  <si>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</si>
  <si>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</si>
  <si>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</si>
  <si>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</si>
  <si>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</si>
  <si>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</si>
  <si>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</si>
  <si>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</si>
  <si>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</si>
  <si>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</si>
  <si>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</si>
  <si>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</si>
  <si>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</si>
  <si>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</si>
  <si>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</si>
  <si>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</si>
  <si>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</si>
  <si>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</si>
  <si>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</si>
  <si>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</si>
  <si>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</si>
  <si>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</si>
  <si>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</si>
  <si>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</si>
  <si>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</si>
  <si>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</si>
  <si>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</si>
  <si>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</si>
  <si>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</si>
  <si>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</si>
  <si>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</si>
  <si>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</si>
  <si>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</si>
  <si>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</si>
  <si>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</si>
  <si>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</si>
  <si>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</si>
  <si>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</si>
  <si>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</si>
  <si>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</si>
  <si>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</si>
  <si>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</si>
  <si>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</si>
  <si>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</si>
  <si>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</si>
  <si>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</si>
  <si>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</si>
  <si>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</si>
  <si>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</si>
  <si>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</si>
  <si>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</si>
  <si>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</si>
  <si>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</si>
  <si>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</si>
  <si>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</si>
  <si>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</si>
  <si>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</si>
  <si>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</si>
  <si>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</si>
  <si>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</si>
  <si>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</si>
  <si>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</si>
  <si>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</si>
  <si>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</si>
  <si>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</si>
  <si>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</si>
  <si>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</si>
  <si>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</si>
  <si>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</si>
  <si>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</si>
  <si>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</si>
  <si>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</si>
  <si>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</si>
  <si>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</si>
  <si>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</si>
  <si>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</si>
  <si>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</si>
  <si>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</si>
  <si>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</si>
  <si>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</si>
  <si>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</si>
  <si>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</si>
  <si>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</si>
  <si>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</si>
  <si>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</si>
  <si>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</si>
  <si>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</si>
  <si>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</si>
  <si>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</si>
  <si>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</si>
  <si>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</si>
  <si>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</si>
  <si>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</si>
  <si>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</si>
  <si>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</si>
  <si>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</si>
  <si>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</si>
  <si>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</si>
  <si>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</si>
  <si>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</si>
  <si>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</si>
  <si>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</si>
  <si>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</si>
  <si>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</si>
  <si>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</si>
  <si>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</si>
  <si>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</si>
  <si>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</si>
  <si>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</si>
  <si>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</si>
  <si>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</si>
  <si>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</si>
  <si>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</si>
  <si>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</si>
  <si>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</si>
  <si>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</si>
  <si>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</si>
  <si>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</si>
  <si>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</si>
  <si>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</si>
  <si>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</si>
  <si>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</si>
  <si>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</si>
  <si>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</si>
  <si>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</si>
  <si>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</si>
  <si>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</si>
  <si>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</si>
  <si>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</si>
  <si>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</si>
  <si>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</si>
  <si>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</si>
  <si>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</si>
  <si>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</si>
  <si>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</si>
  <si>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</si>
  <si>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</si>
  <si>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</si>
  <si>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</si>
  <si>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</si>
  <si>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</si>
  <si>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</si>
  <si>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</si>
  <si>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</si>
  <si>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</si>
  <si>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</si>
  <si>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</si>
  <si>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</si>
  <si>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</si>
  <si>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</si>
  <si>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</si>
  <si>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</si>
  <si>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</si>
  <si>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</si>
  <si>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</si>
  <si>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</si>
  <si>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</si>
  <si>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</si>
  <si>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</si>
  <si>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</si>
  <si>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</si>
  <si>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</si>
  <si>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</si>
  <si>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</si>
  <si>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</si>
  <si>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</si>
  <si>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</si>
  <si>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</si>
  <si>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</si>
  <si>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</si>
  <si>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</si>
  <si>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</si>
  <si>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</si>
  <si>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</si>
  <si>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</si>
  <si>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</si>
  <si>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</si>
  <si>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</si>
  <si>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</si>
  <si>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</si>
  <si>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</si>
  <si>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</si>
  <si>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</si>
  <si>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</si>
  <si>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</si>
  <si>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</si>
  <si>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</si>
  <si>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</si>
  <si>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</si>
  <si>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</si>
  <si>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</si>
  <si>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</si>
  <si>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</si>
  <si>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</si>
  <si>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</si>
  <si>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</si>
  <si>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</si>
  <si>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</si>
  <si>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</si>
  <si>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</si>
  <si>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</si>
  <si>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</si>
  <si>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</si>
  <si>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</si>
  <si>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</si>
  <si>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</si>
  <si>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</si>
  <si>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</si>
  <si>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</si>
  <si>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</si>
  <si>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</si>
  <si>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</si>
  <si>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</si>
  <si>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</si>
  <si>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</si>
  <si>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</si>
  <si>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</si>
  <si>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</si>
  <si>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</si>
  <si>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</si>
  <si>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</si>
  <si>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</si>
  <si>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</si>
  <si>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</si>
  <si>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</si>
  <si>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</si>
  <si>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</si>
  <si>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</si>
  <si>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</si>
  <si>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</si>
  <si>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</si>
  <si>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</si>
  <si>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</si>
  <si>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</si>
  <si>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</si>
  <si>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</si>
  <si>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</si>
  <si>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</si>
  <si>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</si>
  <si>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</si>
  <si>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</si>
  <si>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</si>
  <si>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</si>
  <si>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</si>
  <si>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</si>
  <si>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</si>
  <si>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</si>
  <si>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</si>
  <si>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</si>
  <si>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</si>
  <si>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</si>
  <si>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</si>
  <si>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</si>
  <si>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</si>
  <si>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</si>
  <si>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</si>
  <si>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</si>
  <si>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</si>
  <si>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</si>
  <si>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</si>
  <si>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</si>
  <si>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</si>
  <si>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</si>
  <si>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</si>
  <si>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</si>
  <si>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</si>
  <si>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</si>
  <si>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</si>
  <si>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</si>
  <si>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</si>
  <si>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</si>
  <si>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</si>
  <si>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</si>
  <si>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</si>
  <si>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</si>
  <si>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</si>
  <si>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</si>
  <si>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</si>
  <si>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</si>
  <si>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</si>
  <si>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</si>
  <si>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</si>
  <si>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</si>
  <si>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</si>
  <si>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</si>
  <si>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</si>
  <si>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</si>
  <si>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</si>
  <si>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</si>
  <si>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</si>
  <si>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</si>
  <si>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</si>
  <si>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</si>
  <si>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</si>
  <si>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</si>
  <si>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</si>
  <si>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</si>
  <si>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</si>
  <si>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</si>
  <si>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</si>
  <si>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</si>
  <si>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</si>
  <si>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</si>
  <si>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</si>
  <si>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</si>
  <si>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</si>
  <si>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</si>
  <si>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</si>
  <si>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</si>
  <si>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</si>
  <si>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</si>
  <si>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</si>
  <si>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</si>
  <si>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</si>
  <si>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</si>
  <si>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</si>
  <si>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</si>
  <si>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</si>
  <si>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</si>
  <si>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</si>
  <si>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</si>
  <si>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</si>
  <si>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</si>
  <si>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</si>
  <si>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</si>
  <si>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</si>
  <si>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</si>
  <si>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</si>
  <si>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</si>
  <si>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</si>
  <si>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</si>
  <si>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</si>
  <si>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</si>
  <si>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</si>
  <si>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</si>
  <si>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</si>
  <si>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</si>
  <si>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</si>
  <si>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</si>
  <si>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</si>
  <si>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</si>
  <si>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</si>
  <si>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</si>
  <si>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</si>
  <si>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</si>
  <si>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</si>
  <si>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</si>
  <si>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</si>
  <si>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</si>
  <si>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</si>
  <si>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</si>
  <si>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</si>
  <si>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</si>
  <si>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</si>
  <si>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</si>
  <si>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</si>
  <si>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</si>
  <si>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</si>
  <si>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</si>
  <si>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</si>
  <si>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</si>
  <si>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</si>
  <si>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</si>
  <si>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</si>
  <si>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</si>
  <si>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</si>
  <si>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</si>
  <si>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</si>
  <si>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</si>
  <si>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</si>
  <si>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</si>
  <si>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</si>
  <si>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</si>
  <si>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</si>
  <si>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</si>
  <si>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</si>
  <si>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</si>
  <si>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</si>
  <si>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</si>
  <si>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</si>
  <si>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</si>
  <si>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</si>
  <si>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</si>
  <si>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</si>
  <si>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</si>
  <si>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</si>
  <si>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</si>
  <si>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</si>
  <si>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</si>
  <si>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</si>
  <si>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</si>
  <si>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</si>
  <si>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</si>
  <si>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</si>
  <si>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</si>
  <si>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</si>
  <si>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</si>
  <si>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</si>
  <si>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</si>
  <si>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</si>
  <si>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</si>
  <si>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</si>
  <si>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</si>
  <si>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</si>
  <si>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</si>
  <si>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</si>
  <si>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</si>
  <si>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</si>
  <si>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</si>
  <si>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</si>
  <si>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</si>
  <si>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</si>
  <si>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</si>
  <si>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</si>
  <si>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</si>
  <si>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</si>
  <si>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</si>
  <si>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</si>
  <si>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</si>
  <si>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</si>
  <si>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</si>
  <si>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</si>
  <si>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</si>
  <si>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</si>
  <si>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</si>
  <si>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</si>
  <si>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</si>
  <si>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</si>
  <si>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</si>
  <si>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</si>
  <si>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</si>
  <si>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</si>
  <si>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</si>
  <si>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</si>
  <si>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</si>
  <si>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</si>
  <si>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</si>
  <si>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</si>
  <si>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</si>
  <si>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</si>
  <si>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</si>
  <si>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</si>
  <si>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</si>
  <si>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</si>
  <si>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</si>
  <si>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</si>
  <si>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</si>
  <si>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</si>
  <si>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</si>
  <si>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</si>
  <si>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</si>
  <si>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</si>
  <si>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</si>
  <si>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</si>
  <si>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</si>
  <si>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</si>
  <si>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</si>
  <si>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</si>
  <si>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</si>
  <si>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</si>
  <si>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</si>
  <si>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</si>
  <si>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</si>
  <si>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</si>
  <si>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</si>
  <si>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</si>
  <si>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</si>
  <si>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</si>
  <si>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</si>
  <si>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</si>
  <si>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</si>
  <si>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</si>
  <si>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</si>
  <si>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</si>
  <si>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</si>
  <si>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</si>
  <si>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</si>
  <si>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</si>
  <si>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</si>
  <si>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</si>
  <si>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</si>
  <si>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</si>
  <si>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</si>
  <si>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</si>
  <si>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</si>
  <si>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</si>
  <si>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</si>
  <si>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</si>
  <si>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</si>
  <si>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</si>
  <si>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</si>
  <si>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</si>
  <si>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</si>
  <si>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</si>
  <si>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</si>
  <si>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</si>
  <si>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</si>
  <si>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</si>
  <si>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</si>
  <si>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</si>
  <si>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</si>
  <si>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</si>
  <si>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</si>
  <si>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</si>
  <si>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</si>
  <si>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</si>
  <si>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</si>
  <si>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</si>
  <si>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</si>
  <si>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</si>
  <si>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</si>
  <si>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</si>
  <si>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</si>
  <si>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</si>
  <si>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</si>
  <si>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</si>
  <si>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</si>
  <si>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</si>
  <si>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</si>
  <si>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</si>
  <si>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</si>
  <si>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</si>
  <si>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</si>
  <si>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</si>
  <si>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</si>
  <si>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</si>
  <si>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</si>
  <si>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</si>
  <si>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</si>
  <si>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</si>
  <si>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</si>
  <si>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</si>
  <si>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</si>
  <si>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</si>
  <si>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</si>
  <si>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</si>
  <si>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</si>
  <si>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</si>
  <si>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</si>
  <si>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</si>
  <si>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</si>
  <si>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</si>
  <si>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</si>
  <si>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</si>
  <si>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</si>
  <si>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</si>
  <si>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</si>
  <si>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</si>
  <si>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</si>
  <si>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</si>
  <si>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</si>
  <si>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</si>
  <si>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</si>
  <si>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</si>
  <si>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</si>
  <si>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</si>
  <si>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</si>
  <si>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</si>
  <si>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</si>
  <si>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</si>
  <si>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</si>
  <si>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</si>
  <si>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</si>
  <si>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</si>
  <si>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</si>
  <si>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</si>
  <si>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</si>
  <si>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</si>
  <si>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</si>
  <si>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</si>
  <si>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</si>
  <si>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</si>
  <si>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</si>
  <si>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</si>
  <si>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</si>
  <si>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</si>
  <si>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</si>
  <si>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</si>
  <si>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</si>
  <si>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</si>
  <si>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</si>
  <si>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</si>
  <si>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</si>
  <si>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</si>
  <si>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</si>
  <si>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</si>
  <si>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</si>
  <si>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</si>
  <si>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</si>
  <si>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</si>
  <si>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</si>
  <si>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</si>
  <si>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</si>
  <si>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</si>
  <si>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</si>
  <si>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</si>
  <si>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</si>
  <si>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</si>
  <si>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</si>
  <si>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</si>
  <si>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</si>
  <si>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</si>
  <si>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</si>
  <si>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</si>
  <si>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</si>
  <si>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</si>
  <si>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</si>
  <si>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</si>
  <si>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</si>
  <si>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</si>
  <si>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</si>
  <si>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</si>
  <si>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</si>
  <si>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</si>
  <si>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</si>
  <si>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</si>
  <si>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</si>
  <si>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</si>
  <si>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</si>
  <si>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</si>
  <si>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</si>
  <si>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</si>
  <si>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</si>
  <si>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</si>
  <si>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</si>
  <si>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</si>
  <si>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</si>
  <si>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</si>
  <si>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</si>
  <si>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</si>
  <si>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</si>
  <si>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</si>
  <si>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</si>
  <si>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</si>
  <si>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</si>
  <si>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</si>
  <si>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</si>
  <si>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</si>
  <si>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</si>
  <si>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</si>
  <si>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</si>
  <si>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</si>
  <si>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</si>
  <si>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</si>
  <si>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</si>
  <si>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</si>
  <si>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</si>
  <si>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</si>
  <si>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</si>
  <si>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</si>
  <si>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</si>
  <si>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</si>
  <si>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</si>
  <si>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</si>
  <si>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</si>
  <si>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</si>
  <si>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</si>
  <si>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</si>
  <si>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</si>
  <si>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</si>
  <si>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</si>
  <si>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</si>
  <si>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</si>
  <si>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</si>
  <si>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</si>
  <si>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</si>
  <si>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</si>
  <si>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</si>
  <si>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</si>
  <si>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</si>
  <si>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</si>
  <si>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</si>
  <si>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</si>
  <si>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</si>
  <si>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</si>
  <si>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</si>
  <si>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</si>
  <si>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</si>
  <si>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</si>
  <si>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</si>
  <si>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</si>
  <si>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</si>
  <si>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</si>
  <si>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</si>
  <si>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</si>
  <si>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</si>
  <si>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</si>
  <si>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</si>
  <si>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</si>
  <si>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</si>
  <si>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</si>
  <si>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</si>
  <si>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</si>
  <si>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</si>
  <si>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</si>
  <si>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</si>
  <si>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</si>
  <si>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</si>
  <si>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</si>
  <si>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</si>
  <si>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</si>
  <si>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</si>
  <si>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</si>
  <si>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</si>
  <si>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</si>
  <si>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</si>
  <si>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</si>
  <si>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</si>
  <si>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</si>
  <si>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</si>
  <si>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</si>
  <si>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</si>
  <si>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</si>
  <si>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</si>
  <si>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</si>
  <si>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</si>
  <si>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</si>
  <si>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</si>
  <si>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</si>
  <si>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</si>
  <si>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</si>
  <si>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</si>
  <si>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</si>
  <si>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</si>
  <si>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</si>
  <si>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</si>
  <si>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</si>
  <si>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</si>
  <si>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</si>
  <si>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</si>
  <si>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</si>
  <si>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</si>
  <si>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</si>
  <si>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</si>
  <si>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</si>
  <si>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</si>
  <si>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</si>
  <si>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</si>
  <si>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</si>
  <si>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</si>
  <si>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</si>
  <si>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</si>
  <si>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</si>
  <si>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</si>
  <si>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</si>
  <si>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</si>
  <si>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</si>
  <si>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</si>
  <si>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</si>
  <si>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</si>
  <si>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</si>
  <si>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</si>
  <si>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</si>
  <si>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</si>
  <si>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</si>
  <si>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</si>
  <si>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</si>
  <si>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</si>
  <si>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</si>
  <si>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</si>
  <si>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</si>
  <si>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</si>
  <si>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</si>
  <si>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</si>
  <si>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</si>
  <si>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</si>
  <si>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</si>
  <si>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</si>
  <si>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</si>
  <si>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</si>
  <si>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</si>
  <si>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</si>
  <si>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</si>
  <si>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</si>
  <si>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</si>
  <si>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</si>
  <si>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</si>
  <si>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</si>
  <si>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</si>
  <si>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</si>
  <si>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</si>
  <si>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</si>
  <si>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</si>
  <si>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</si>
  <si>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</si>
  <si>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</si>
  <si>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</si>
  <si>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</si>
  <si>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</si>
  <si>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</si>
  <si>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</si>
  <si>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</si>
  <si>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</si>
  <si>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</si>
  <si>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</si>
  <si>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</si>
  <si>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</si>
  <si>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</si>
  <si>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</si>
  <si>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</si>
  <si>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</si>
  <si>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</si>
  <si>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</si>
  <si>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</si>
  <si>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</si>
  <si>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</si>
  <si>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</si>
  <si>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</si>
  <si>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</si>
  <si>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</si>
  <si>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</si>
  <si>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</si>
  <si>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</si>
  <si>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</si>
  <si>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</si>
  <si>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</si>
  <si>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</si>
  <si>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</si>
  <si>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</si>
  <si>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</si>
  <si>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</si>
  <si>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</si>
  <si>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</si>
  <si>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</si>
  <si>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</si>
  <si>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</si>
  <si>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</si>
  <si>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</si>
  <si>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</si>
  <si>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</si>
  <si>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</si>
  <si>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</si>
  <si>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</si>
  <si>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</si>
  <si>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</si>
  <si>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</si>
  <si>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</si>
  <si>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</si>
  <si>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</si>
  <si>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</si>
  <si>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</si>
  <si>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</si>
  <si>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</si>
  <si>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</si>
  <si>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</si>
  <si>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</si>
  <si>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</si>
  <si>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</si>
  <si>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</si>
  <si>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</si>
  <si>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</si>
  <si>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</si>
  <si>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</si>
  <si>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</si>
  <si>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</si>
  <si>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</si>
  <si>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</si>
  <si>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</si>
  <si>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</si>
  <si>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</si>
  <si>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</si>
  <si>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</si>
  <si>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</si>
  <si>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</si>
  <si>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</si>
  <si>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</si>
  <si>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</si>
  <si>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</si>
  <si>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</si>
  <si>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</si>
  <si>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</si>
  <si>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</si>
  <si>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</si>
  <si>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</si>
  <si>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</si>
  <si>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</si>
  <si>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</si>
  <si>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</si>
  <si>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</si>
  <si>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</si>
  <si>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</si>
  <si>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</si>
  <si>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</si>
  <si>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</si>
  <si>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</si>
  <si>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</si>
  <si>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</si>
  <si>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</si>
  <si>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</si>
  <si>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</si>
  <si>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</si>
  <si>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</si>
  <si>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</si>
  <si>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</si>
  <si>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</si>
  <si>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</si>
  <si>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</si>
  <si>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</si>
  <si>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</si>
  <si>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</si>
  <si>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</si>
  <si>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</si>
  <si>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</si>
  <si>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</si>
  <si>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</si>
  <si>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</si>
  <si>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</si>
  <si>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</si>
  <si>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</si>
  <si>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</si>
  <si>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</si>
  <si>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</si>
  <si>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</si>
  <si>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</si>
  <si>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</si>
  <si>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</si>
  <si>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</si>
  <si>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</si>
  <si>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</si>
  <si>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</si>
  <si>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</si>
  <si>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</si>
  <si>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</si>
  <si>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</si>
  <si>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</si>
  <si>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</si>
  <si>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</si>
  <si>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</si>
  <si>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</si>
  <si>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</si>
  <si>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</si>
  <si>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</si>
  <si>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</si>
  <si>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</si>
  <si>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</si>
  <si>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</si>
  <si>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</si>
  <si>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</si>
  <si>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</si>
  <si>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</si>
  <si>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</si>
  <si>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</si>
  <si>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</si>
  <si>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</si>
  <si>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</si>
  <si>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</si>
  <si>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</si>
  <si>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</si>
  <si>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</si>
  <si>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</si>
  <si>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</si>
  <si>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</si>
  <si>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</si>
  <si>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</si>
  <si>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</si>
  <si>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</si>
  <si>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</si>
  <si>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</si>
  <si>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</si>
  <si>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</si>
  <si>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</si>
  <si>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</si>
  <si>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</si>
  <si>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</si>
  <si>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</si>
  <si>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</si>
  <si>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</si>
  <si>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</si>
  <si>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</si>
  <si>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</si>
  <si>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</si>
  <si>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</si>
  <si>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</si>
  <si>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</si>
  <si>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</si>
  <si>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</si>
  <si>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</si>
  <si>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</si>
  <si>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</si>
  <si>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</si>
  <si>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</si>
  <si>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</si>
  <si>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</si>
  <si>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</si>
  <si>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</si>
  <si>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</si>
  <si>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</si>
  <si>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</si>
  <si>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</si>
  <si>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</si>
  <si>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</si>
  <si>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</si>
  <si>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</si>
  <si>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</si>
  <si>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</si>
  <si>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</si>
  <si>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</si>
  <si>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</si>
  <si>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</si>
  <si>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</si>
  <si>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</si>
  <si>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</si>
  <si>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</si>
  <si>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</si>
  <si>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</si>
  <si>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</si>
  <si>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</si>
  <si>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</si>
  <si>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</si>
  <si>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</si>
  <si>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</si>
  <si>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</si>
  <si>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</si>
  <si>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</si>
  <si>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</si>
  <si>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</si>
  <si>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</si>
  <si>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</si>
  <si>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</si>
  <si>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</si>
  <si>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</si>
  <si>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</si>
  <si>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</si>
  <si>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</si>
  <si>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</si>
  <si>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</si>
  <si>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</si>
  <si>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</si>
  <si>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</si>
  <si>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</si>
  <si>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</si>
  <si>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</si>
  <si>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</si>
  <si>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</si>
  <si>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</si>
  <si>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</si>
  <si>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</si>
  <si>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</si>
  <si>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</si>
  <si>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</si>
  <si>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</si>
  <si>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</si>
  <si>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</si>
  <si>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</si>
  <si>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</si>
  <si>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</si>
  <si>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</si>
  <si>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</si>
  <si>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</si>
  <si>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</si>
  <si>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</si>
  <si>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</si>
  <si>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</si>
  <si>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</si>
  <si>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</si>
  <si>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</si>
  <si>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</si>
  <si>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</si>
  <si>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</si>
  <si>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</si>
  <si>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</si>
  <si>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</si>
  <si>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</si>
  <si>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</si>
  <si>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</si>
  <si>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</si>
  <si>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</si>
  <si>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</si>
  <si>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</si>
  <si>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</si>
  <si>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</si>
  <si>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</si>
  <si>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</si>
  <si>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</si>
  <si>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</si>
  <si>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</si>
  <si>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</si>
  <si>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</si>
  <si>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</si>
  <si>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</si>
  <si>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</si>
  <si>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</si>
  <si>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</si>
  <si>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</si>
  <si>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</si>
  <si>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</si>
  <si>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</si>
  <si>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</si>
  <si>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</si>
  <si>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</si>
  <si>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</si>
  <si>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</si>
  <si>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</si>
  <si>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</si>
  <si>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</si>
  <si>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</si>
  <si>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</si>
  <si>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</si>
  <si>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</si>
  <si>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</si>
  <si>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</si>
  <si>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</si>
  <si>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</si>
  <si>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</si>
  <si>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</si>
  <si>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</si>
  <si>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</si>
  <si>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</si>
  <si>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</si>
  <si>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</si>
  <si>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</si>
  <si>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</si>
  <si>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</si>
  <si>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</si>
  <si>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</si>
  <si>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</si>
  <si>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</si>
  <si>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</si>
  <si>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</si>
  <si>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</si>
  <si>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</si>
  <si>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</si>
  <si>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</si>
  <si>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</si>
  <si>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</si>
  <si>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</si>
  <si>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</si>
  <si>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</si>
  <si>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</si>
  <si>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</si>
  <si>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</si>
  <si>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</si>
  <si>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</si>
  <si>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</si>
  <si>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</si>
  <si>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</si>
  <si>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</si>
  <si>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</si>
  <si>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</si>
  <si>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</si>
  <si>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</si>
  <si>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</si>
  <si>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</si>
  <si>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</si>
  <si>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</si>
  <si>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</si>
  <si>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</si>
  <si>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</si>
  <si>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</si>
  <si>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</si>
  <si>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</si>
  <si>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</si>
  <si>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</si>
  <si>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</si>
  <si>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</si>
  <si>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</si>
  <si>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</si>
  <si>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</si>
  <si>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</si>
  <si>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</si>
  <si>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</si>
  <si>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</si>
  <si>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</si>
  <si>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</si>
  <si>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</si>
  <si>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</si>
  <si>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</si>
  <si>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</si>
  <si>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</si>
  <si>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</si>
  <si>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</si>
  <si>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</si>
  <si>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</si>
  <si>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</si>
  <si>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</si>
  <si>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</si>
  <si>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</si>
  <si>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</si>
  <si>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</si>
  <si>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</si>
  <si>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</si>
  <si>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</si>
  <si>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</si>
  <si>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</si>
  <si>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</si>
  <si>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</si>
  <si>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</si>
  <si>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</si>
  <si>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</si>
  <si>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</si>
  <si>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</si>
  <si>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</si>
  <si>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</si>
  <si>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</si>
  <si>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</si>
  <si>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</si>
  <si>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</si>
  <si>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</si>
  <si>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</si>
  <si>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</si>
  <si>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</si>
  <si>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</si>
  <si>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</si>
  <si>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</si>
  <si>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</si>
  <si>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</si>
  <si>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</si>
  <si>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</si>
  <si>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</si>
  <si>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</si>
  <si>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</si>
  <si>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</si>
  <si>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</si>
  <si>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</si>
  <si>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</si>
  <si>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</si>
  <si>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</si>
  <si>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</si>
  <si>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</si>
  <si>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</si>
  <si>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</si>
  <si>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</si>
  <si>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</si>
  <si>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</si>
  <si>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</si>
  <si>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</si>
  <si>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</si>
  <si>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</si>
  <si>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</si>
  <si>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</si>
  <si>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</si>
  <si>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</si>
  <si>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</si>
  <si>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</si>
  <si>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</si>
  <si>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</si>
  <si>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</si>
  <si>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</si>
  <si>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</si>
  <si>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</si>
  <si>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</si>
  <si>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</si>
  <si>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</si>
  <si>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</si>
  <si>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</si>
  <si>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</si>
  <si>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</si>
  <si>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</si>
  <si>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</si>
  <si>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</si>
  <si>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</si>
  <si>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</si>
  <si>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</si>
  <si>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</si>
  <si>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</si>
  <si>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</si>
  <si>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</si>
  <si>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</si>
  <si>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</si>
  <si>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</si>
  <si>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</si>
  <si>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</si>
  <si>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</si>
  <si>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</si>
  <si>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</si>
  <si>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</si>
  <si>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</si>
  <si>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</si>
  <si>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</si>
  <si>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</si>
  <si>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</si>
  <si>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</si>
  <si>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</si>
  <si>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</si>
  <si>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</si>
  <si>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</si>
  <si>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</si>
  <si>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</si>
  <si>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</si>
  <si>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</si>
  <si>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</si>
  <si>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</si>
  <si>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</si>
  <si>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</si>
  <si>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</si>
  <si>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</si>
  <si>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</si>
  <si>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</si>
  <si>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</si>
  <si>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</si>
  <si>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</si>
  <si>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</si>
  <si>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</si>
  <si>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</si>
  <si>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</si>
  <si>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</si>
  <si>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</si>
  <si>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</si>
  <si>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</si>
  <si>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</si>
  <si>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</si>
  <si>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</si>
  <si>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</si>
  <si>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</si>
  <si>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</si>
  <si>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</si>
  <si>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</si>
  <si>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</si>
  <si>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</si>
  <si>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</si>
  <si>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</si>
  <si>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</si>
  <si>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</si>
  <si>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</si>
  <si>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</si>
  <si>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</si>
  <si>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</si>
  <si>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</si>
  <si>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</si>
  <si>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</si>
  <si>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</si>
  <si>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</si>
  <si>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</si>
  <si>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</si>
  <si>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</si>
  <si>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</si>
  <si>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</si>
  <si>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</si>
  <si>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</si>
  <si>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</si>
  <si>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</si>
  <si>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</si>
  <si>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</si>
  <si>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</si>
  <si>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</si>
  <si>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</si>
  <si>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</si>
  <si>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</si>
  <si>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</si>
  <si>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</si>
  <si>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</si>
  <si>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</si>
  <si>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</si>
  <si>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</si>
  <si>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</si>
  <si>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</si>
  <si>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</si>
  <si>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</si>
  <si>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</si>
  <si>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</si>
  <si>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</si>
  <si>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</si>
  <si>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</si>
  <si>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</si>
  <si>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</si>
  <si>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</si>
  <si>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</si>
  <si>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</si>
  <si>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</si>
  <si>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</si>
  <si>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</si>
  <si>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</si>
  <si>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</si>
  <si>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</si>
  <si>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</si>
  <si>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</si>
  <si>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</si>
  <si>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</si>
  <si>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</si>
  <si>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</si>
  <si>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</si>
  <si>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</si>
  <si>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</si>
  <si>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</si>
  <si>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</si>
  <si>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</si>
  <si>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</si>
  <si>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</si>
  <si>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</si>
  <si>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</si>
  <si>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</si>
  <si>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</si>
  <si>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</si>
  <si>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</si>
  <si>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</si>
  <si>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</si>
  <si>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</si>
  <si>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</si>
  <si>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</si>
  <si>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</si>
  <si>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</si>
  <si>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</si>
  <si>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</si>
  <si>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</si>
  <si>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</si>
  <si>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</si>
  <si>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</si>
  <si>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</si>
  <si>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</si>
  <si>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</si>
  <si>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</si>
  <si>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</si>
  <si>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</si>
  <si>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</si>
  <si>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</si>
  <si>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</si>
  <si>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</si>
  <si>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</si>
  <si>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</si>
  <si>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</si>
  <si>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</si>
  <si>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</si>
  <si>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</si>
  <si>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</si>
  <si>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</si>
  <si>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</si>
  <si>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</si>
  <si>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</si>
  <si>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</si>
  <si>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</si>
  <si>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</si>
  <si>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</si>
  <si>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</si>
  <si>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</si>
  <si>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</si>
  <si>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</si>
  <si>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</si>
  <si>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</si>
  <si>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</si>
  <si>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</si>
  <si>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</si>
  <si>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</si>
  <si>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</si>
  <si>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</si>
  <si>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</si>
  <si>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</si>
  <si>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</si>
  <si>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</si>
  <si>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</si>
  <si>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</si>
  <si>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</si>
  <si>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</si>
  <si>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</si>
  <si>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</si>
  <si>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</si>
  <si>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</si>
  <si>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</si>
  <si>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</si>
  <si>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</si>
  <si>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</si>
  <si>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</si>
  <si>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</si>
  <si>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</si>
  <si>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</si>
  <si>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</si>
  <si>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</si>
  <si>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</si>
  <si>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</si>
  <si>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</si>
  <si>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</si>
  <si>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</si>
  <si>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</si>
  <si>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</si>
  <si>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</si>
  <si>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</si>
  <si>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</si>
  <si>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</si>
  <si>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</si>
  <si>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</si>
  <si>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</si>
  <si>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</si>
  <si>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</si>
  <si>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</si>
  <si>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</si>
  <si>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</si>
  <si>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</si>
  <si>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</si>
  <si>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</si>
  <si>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</si>
  <si>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</si>
  <si>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</si>
  <si>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</si>
  <si>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</si>
  <si>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</si>
  <si>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</si>
  <si>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</si>
  <si>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</si>
  <si>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</si>
  <si>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</si>
  <si>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</si>
  <si>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</si>
  <si>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</si>
  <si>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</si>
  <si>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</si>
  <si>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</si>
  <si>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</si>
  <si>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</si>
  <si>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</si>
  <si>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</si>
  <si>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</si>
  <si>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</si>
  <si>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</si>
  <si>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</si>
  <si>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</si>
  <si>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</si>
  <si>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</si>
  <si>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</si>
  <si>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</si>
  <si>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</si>
  <si>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</si>
  <si>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</si>
  <si>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</si>
  <si>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</si>
  <si>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</si>
  <si>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</si>
  <si>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</si>
  <si>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</si>
  <si>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</si>
  <si>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</si>
  <si>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</si>
  <si>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</si>
  <si>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</si>
  <si>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</si>
  <si>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</si>
  <si>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</si>
  <si>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</si>
  <si>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</si>
  <si>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</si>
  <si>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</si>
  <si>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</si>
  <si>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</si>
  <si>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</si>
  <si>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</si>
  <si>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</si>
  <si>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</si>
  <si>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</si>
  <si>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</si>
  <si>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</si>
  <si>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</si>
  <si>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</si>
  <si>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</si>
  <si>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</si>
  <si>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</si>
  <si>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</si>
  <si>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</si>
  <si>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</si>
  <si>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</si>
  <si>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</si>
  <si>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</si>
  <si>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</si>
  <si>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</si>
  <si>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</si>
  <si>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</si>
  <si>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</si>
  <si>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</si>
  <si>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</si>
  <si>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</si>
  <si>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</si>
  <si>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</si>
  <si>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</si>
  <si>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</si>
  <si>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</si>
  <si>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</si>
  <si>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</si>
  <si>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</si>
  <si>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</si>
  <si>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</si>
  <si>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</si>
  <si>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</si>
  <si>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</si>
  <si>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</si>
  <si>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</si>
  <si>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</si>
  <si>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</si>
  <si>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</si>
  <si>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</si>
  <si>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</si>
  <si>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</si>
  <si>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</si>
  <si>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</si>
  <si>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</si>
  <si>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</si>
  <si>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</si>
  <si>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</si>
  <si>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</si>
  <si>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</si>
  <si>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</si>
  <si>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</si>
  <si>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</si>
  <si>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</si>
  <si>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</si>
  <si>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</si>
  <si>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</si>
  <si>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</si>
  <si>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</si>
  <si>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</si>
  <si>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</si>
  <si>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</si>
  <si>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</si>
  <si>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</si>
  <si>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</si>
  <si>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</si>
  <si>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</si>
  <si>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</si>
  <si>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</si>
  <si>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</si>
  <si>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</si>
  <si>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</si>
  <si>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</si>
  <si>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</si>
  <si>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</si>
  <si>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</si>
  <si>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</si>
  <si>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</si>
  <si>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</si>
  <si>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</si>
  <si>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</si>
  <si>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</si>
  <si>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</si>
  <si>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</si>
  <si>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</si>
  <si>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</si>
  <si>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</si>
  <si>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</si>
  <si>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</si>
  <si>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</si>
  <si>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</si>
  <si>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</si>
  <si>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</si>
  <si>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</si>
  <si>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</si>
  <si>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</si>
  <si>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</si>
  <si>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</si>
  <si>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</si>
  <si>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</si>
  <si>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</si>
  <si>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</si>
  <si>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</si>
  <si>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</si>
  <si>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</si>
  <si>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</si>
  <si>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</si>
  <si>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</si>
  <si>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</si>
  <si>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</si>
  <si>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</si>
  <si>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</si>
  <si>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</si>
  <si>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</si>
  <si>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</si>
  <si>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</si>
  <si>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</si>
  <si>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</si>
  <si>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</si>
  <si>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</si>
  <si>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</si>
  <si>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</si>
  <si>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</si>
  <si>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</si>
  <si>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</si>
  <si>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</si>
  <si>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</si>
  <si>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</si>
  <si>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</si>
  <si>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</si>
  <si>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</si>
  <si>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</si>
  <si>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</si>
  <si>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</si>
  <si>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</si>
  <si>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</si>
  <si>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</si>
  <si>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</si>
  <si>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</si>
  <si>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</si>
  <si>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</si>
  <si>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</si>
  <si>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</si>
  <si>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</si>
  <si>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</si>
  <si>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</si>
  <si>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</si>
  <si>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</si>
  <si>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</si>
  <si>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</si>
  <si>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</si>
  <si>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</si>
  <si>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</si>
  <si>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</si>
  <si>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</si>
  <si>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</si>
  <si>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</si>
  <si>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</si>
  <si>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</si>
  <si>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</si>
  <si>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</si>
  <si>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</si>
  <si>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</si>
  <si>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</si>
  <si>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</si>
  <si>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</si>
  <si>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</si>
  <si>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</si>
  <si>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</si>
  <si>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</si>
  <si>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</si>
  <si>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</si>
  <si>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</si>
  <si>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</si>
  <si>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</si>
  <si>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</si>
  <si>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</si>
  <si>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</si>
  <si>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</si>
  <si>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</si>
  <si>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</si>
  <si>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</si>
  <si>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</si>
  <si>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</si>
  <si>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</si>
  <si>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</si>
  <si>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</si>
  <si>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</si>
  <si>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</si>
  <si>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</si>
  <si>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</si>
  <si>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</si>
  <si>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</si>
  <si>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</si>
  <si>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</si>
  <si>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</si>
  <si>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</si>
  <si>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</si>
  <si>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</si>
  <si>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</si>
  <si>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</si>
  <si>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</si>
  <si>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</si>
  <si>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</si>
  <si>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</si>
  <si>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</si>
  <si>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</si>
  <si>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</si>
  <si>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</si>
  <si>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</si>
  <si>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</si>
  <si>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</si>
  <si>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</si>
  <si>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</si>
  <si>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</si>
  <si>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</si>
  <si>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</si>
  <si>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</si>
  <si>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</si>
  <si>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</si>
  <si>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</si>
  <si>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</si>
  <si>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</si>
  <si>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</si>
  <si>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</si>
  <si>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</si>
  <si>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</si>
  <si>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</si>
  <si>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</si>
  <si>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</si>
  <si>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</si>
  <si>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</si>
  <si>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</si>
  <si>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</si>
  <si>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</si>
  <si>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</si>
  <si>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</si>
  <si>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</si>
  <si>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</si>
  <si>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</si>
  <si>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</si>
  <si>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</si>
  <si>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</si>
  <si>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</si>
  <si>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</si>
  <si>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</si>
  <si>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</si>
  <si>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</si>
  <si>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</si>
  <si>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</si>
  <si>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</si>
  <si>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</si>
  <si>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</si>
  <si>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</si>
  <si>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</si>
  <si>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</si>
  <si>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</si>
  <si>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</si>
  <si>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</si>
  <si>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</si>
  <si>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</si>
  <si>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</si>
  <si>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</si>
  <si>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</si>
  <si>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</si>
  <si>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</si>
  <si>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</si>
  <si>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</si>
  <si>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</si>
  <si>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</si>
  <si>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</si>
  <si>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</si>
  <si>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</si>
  <si>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</si>
  <si>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</si>
  <si>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</si>
  <si>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</si>
  <si>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</si>
  <si>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</si>
  <si>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</si>
  <si>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</si>
  <si>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</si>
  <si>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</si>
  <si>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</si>
  <si>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</si>
  <si>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</si>
  <si>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</si>
  <si>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</si>
  <si>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</si>
  <si>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</si>
  <si>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</si>
  <si>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</si>
  <si>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</si>
  <si>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</si>
  <si>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</si>
  <si>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</si>
  <si>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</si>
  <si>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</si>
  <si>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</si>
  <si>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</si>
  <si>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</si>
  <si>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</si>
  <si>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</si>
  <si>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</si>
  <si>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</si>
  <si>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</si>
  <si>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</si>
  <si>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</si>
  <si>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</si>
  <si>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</si>
  <si>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</si>
  <si>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</si>
  <si>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</si>
  <si>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</si>
  <si>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</si>
  <si>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</si>
  <si>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</si>
  <si>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</si>
  <si>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</si>
  <si>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</si>
  <si>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</si>
  <si>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</si>
  <si>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</si>
  <si>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</si>
  <si>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</si>
  <si>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</si>
  <si>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</si>
  <si>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</si>
  <si>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</si>
  <si>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</si>
  <si>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</si>
  <si>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</si>
  <si>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</si>
  <si>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</si>
  <si>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</si>
  <si>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</si>
  <si>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</si>
  <si>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</si>
  <si>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</si>
  <si>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</si>
  <si>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</si>
  <si>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</si>
  <si>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</si>
  <si>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</si>
  <si>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</si>
  <si>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</si>
  <si>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</si>
  <si>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</si>
  <si>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</si>
  <si>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</si>
  <si>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</si>
  <si>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</si>
  <si>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</si>
  <si>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</si>
  <si>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</si>
  <si>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</si>
  <si>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</si>
  <si>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</si>
  <si>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</si>
  <si>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</si>
  <si>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</si>
  <si>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</si>
  <si>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</si>
  <si>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</si>
  <si>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</si>
  <si>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</si>
  <si>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</si>
  <si>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</si>
  <si>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</si>
  <si>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</si>
  <si>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</si>
  <si>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</si>
  <si>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</si>
  <si>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</si>
  <si>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</si>
  <si>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</si>
  <si>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</si>
  <si>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</si>
  <si>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</si>
  <si>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</si>
  <si>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</si>
  <si>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</si>
  <si>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</si>
  <si>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</si>
  <si>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</si>
  <si>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</si>
  <si>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</si>
  <si>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</si>
  <si>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</si>
  <si>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</si>
  <si>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</si>
  <si>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</si>
  <si>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</si>
  <si>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</si>
  <si>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</si>
  <si>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</si>
  <si>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</si>
  <si>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</si>
  <si>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</si>
  <si>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</si>
  <si>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</si>
  <si>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</si>
  <si>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</si>
  <si>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</si>
  <si>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</si>
  <si>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</si>
  <si>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</si>
  <si>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</si>
  <si>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</si>
  <si>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</si>
  <si>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</si>
  <si>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</si>
  <si>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</si>
  <si>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</si>
  <si>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</si>
  <si>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</si>
  <si>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</si>
  <si>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</si>
  <si>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</si>
  <si>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</si>
  <si>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</si>
  <si>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</si>
  <si>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</si>
  <si>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</si>
  <si>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</si>
  <si>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</si>
  <si>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</si>
  <si>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</si>
  <si>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</si>
  <si>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</si>
  <si>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</si>
  <si>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</si>
  <si>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</si>
  <si>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</si>
  <si>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</si>
  <si>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</si>
  <si>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</si>
  <si>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</si>
  <si>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</si>
  <si>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</si>
  <si>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</si>
  <si>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</si>
  <si>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</si>
  <si>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</si>
  <si>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</si>
  <si>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</si>
  <si>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</si>
  <si>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</si>
  <si>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</si>
  <si>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</si>
  <si>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</si>
  <si>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</si>
  <si>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</si>
  <si>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</si>
  <si>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</si>
  <si>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</si>
  <si>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</si>
  <si>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</si>
  <si>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</si>
  <si>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</si>
  <si>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</si>
  <si>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</si>
  <si>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</si>
  <si>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</si>
  <si>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</si>
  <si>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</si>
  <si>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</si>
  <si>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</si>
  <si>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</si>
  <si>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</si>
  <si>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</si>
  <si>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</si>
  <si>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</si>
  <si>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</si>
  <si>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</si>
  <si>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</si>
  <si>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</si>
  <si>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</si>
  <si>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</si>
  <si>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</si>
  <si>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</si>
  <si>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</si>
  <si>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</si>
  <si>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</si>
  <si>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</si>
  <si>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</si>
  <si>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</si>
  <si>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</si>
  <si>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</si>
  <si>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</si>
  <si>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</si>
  <si>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</si>
  <si>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</si>
  <si>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</si>
  <si>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</si>
  <si>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</si>
  <si>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</si>
  <si>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</si>
  <si>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</si>
  <si>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</si>
  <si>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</si>
  <si>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</si>
  <si>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</si>
  <si>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</si>
  <si>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</si>
  <si>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</si>
  <si>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</si>
  <si>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</si>
  <si>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</si>
  <si>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</si>
  <si>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</si>
  <si>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</si>
  <si>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</si>
  <si>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</si>
  <si>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</si>
  <si>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</si>
  <si>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</si>
  <si>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</si>
  <si>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</si>
  <si>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</si>
  <si>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</si>
  <si>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</si>
  <si>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</si>
  <si>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</si>
  <si>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</si>
  <si>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</si>
  <si>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</si>
  <si>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</si>
  <si>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</si>
  <si>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</si>
  <si>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</si>
  <si>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</si>
  <si>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</si>
  <si>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</si>
  <si>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</si>
  <si>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</si>
  <si>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</si>
  <si>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</si>
  <si>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</si>
  <si>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</si>
  <si>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</si>
  <si>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</si>
  <si>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</si>
  <si>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</si>
  <si>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</si>
  <si>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</si>
  <si>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</si>
  <si>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</si>
  <si>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</si>
  <si>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</si>
  <si>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</si>
  <si>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</si>
  <si>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</si>
  <si>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</si>
  <si>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</si>
  <si>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</si>
  <si>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</si>
  <si>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</si>
  <si>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</si>
  <si>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</si>
  <si>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</si>
  <si>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</si>
  <si>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</si>
  <si>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</si>
  <si>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</si>
  <si>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</si>
  <si>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</si>
  <si>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</si>
  <si>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</si>
  <si>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</si>
  <si>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</si>
  <si>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</si>
  <si>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</si>
  <si>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</si>
  <si>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</si>
  <si>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</si>
  <si>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</si>
  <si>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</si>
  <si>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</si>
  <si>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</si>
  <si>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</si>
  <si>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</si>
  <si>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</si>
  <si>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</si>
  <si>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</si>
  <si>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</si>
  <si>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</si>
  <si>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</si>
  <si>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</si>
  <si>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</si>
  <si>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</si>
  <si>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</si>
  <si>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</si>
  <si>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</si>
  <si>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</si>
  <si>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</si>
  <si>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</si>
  <si>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</si>
  <si>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</si>
  <si>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</si>
  <si>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</si>
  <si>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</si>
  <si>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</si>
  <si>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</si>
  <si>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</si>
  <si>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</si>
  <si>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</si>
  <si>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</si>
  <si>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</si>
  <si>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</si>
  <si>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</si>
  <si>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</si>
  <si>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</si>
  <si>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</si>
  <si>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</si>
  <si>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</si>
  <si>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</si>
  <si>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</si>
  <si>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</si>
  <si>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</si>
  <si>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</si>
  <si>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</si>
  <si>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</si>
  <si>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</si>
  <si>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</si>
  <si>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</si>
  <si>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</si>
  <si>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</si>
  <si>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</si>
  <si>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</si>
  <si>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</si>
  <si>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</si>
  <si>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</si>
  <si>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</si>
  <si>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</si>
  <si>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</si>
  <si>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</si>
  <si>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</si>
  <si>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</si>
  <si>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</si>
  <si>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</si>
  <si>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</si>
  <si>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</si>
  <si>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</si>
  <si>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</si>
  <si>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</si>
  <si>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</si>
  <si>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</si>
  <si>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</si>
  <si>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</si>
  <si>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</si>
  <si>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</si>
  <si>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</si>
  <si>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</si>
  <si>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</si>
  <si>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</si>
  <si>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</si>
  <si>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</si>
  <si>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</si>
  <si>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</si>
  <si>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</si>
  <si>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</si>
  <si>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</si>
  <si>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</si>
  <si>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</si>
  <si>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</si>
  <si>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</si>
  <si>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</si>
  <si>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</si>
  <si>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</si>
  <si>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</si>
  <si>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</si>
  <si>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</si>
  <si>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</si>
  <si>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</si>
  <si>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</si>
  <si>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</si>
  <si>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</si>
  <si>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</si>
  <si>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</si>
  <si>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</si>
  <si>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</si>
  <si>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</si>
  <si>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</si>
  <si>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</si>
  <si>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</si>
  <si>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</si>
  <si>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</si>
  <si>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</si>
  <si>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</si>
  <si>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</si>
  <si>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</si>
  <si>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</si>
  <si>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</si>
  <si>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</si>
  <si>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</si>
  <si>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</si>
  <si>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</si>
  <si>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</si>
  <si>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</si>
  <si>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</si>
  <si>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</si>
  <si>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</si>
  <si>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</si>
  <si>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</si>
  <si>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</si>
  <si>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</si>
  <si>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</si>
  <si>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</si>
  <si>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</si>
  <si>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</si>
  <si>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</si>
  <si>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</si>
  <si>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</si>
  <si>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</si>
  <si>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</si>
  <si>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</si>
  <si>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</si>
  <si>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</si>
  <si>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</si>
  <si>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</si>
  <si>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</si>
  <si>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</si>
  <si>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</si>
  <si>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</si>
  <si>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</si>
  <si>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</si>
  <si>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</si>
  <si>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</si>
  <si>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</si>
  <si>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</si>
  <si>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</si>
  <si>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</si>
  <si>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</si>
  <si>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</si>
  <si>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</si>
  <si>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</si>
  <si>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</si>
  <si>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</si>
  <si>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</si>
  <si>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</si>
  <si>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</si>
  <si>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</si>
  <si>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</si>
  <si>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</si>
  <si>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</si>
  <si>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</si>
  <si>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</si>
  <si>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</si>
  <si>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</si>
  <si>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</si>
  <si>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</si>
  <si>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</si>
  <si>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</si>
  <si>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</si>
  <si>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</si>
  <si>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</si>
  <si>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</si>
  <si>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</si>
  <si>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</si>
  <si>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</si>
  <si>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</si>
  <si>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</si>
  <si>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</si>
  <si>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</si>
  <si>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</si>
  <si>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</si>
  <si>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</si>
  <si>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</si>
  <si>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</si>
  <si>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</si>
  <si>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</si>
  <si>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</si>
  <si>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</si>
  <si>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</si>
  <si>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</si>
  <si>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</si>
  <si>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</si>
  <si>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</si>
  <si>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</si>
  <si>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</si>
  <si>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</si>
  <si>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</si>
  <si>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</si>
  <si>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</si>
  <si>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</si>
  <si>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</si>
  <si>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</si>
  <si>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</si>
  <si>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</si>
  <si>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</si>
  <si>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</si>
  <si>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</si>
  <si>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</si>
  <si>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</si>
  <si>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</si>
  <si>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</si>
  <si>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</si>
  <si>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</si>
  <si>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</si>
  <si>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</si>
  <si>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</si>
  <si>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</si>
  <si>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</si>
  <si>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</si>
  <si>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</si>
  <si>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</si>
  <si>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</si>
  <si>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</si>
  <si>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</si>
  <si>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</si>
  <si>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</si>
  <si>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</si>
  <si>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</si>
  <si>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</si>
  <si>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</si>
  <si>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</si>
  <si>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</si>
  <si>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</si>
  <si>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</si>
  <si>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</si>
  <si>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</si>
  <si>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</si>
  <si>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</si>
  <si>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</si>
  <si>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</si>
  <si>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</si>
  <si>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</si>
  <si>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</si>
  <si>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</si>
  <si>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</si>
  <si>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</si>
  <si>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</si>
  <si>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</si>
  <si>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</si>
  <si>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</si>
  <si>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</si>
  <si>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</si>
  <si>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</si>
  <si>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</si>
  <si>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</si>
  <si>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</si>
  <si>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</si>
  <si>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</si>
  <si>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</si>
  <si>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</si>
  <si>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</si>
  <si>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</si>
  <si>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</si>
  <si>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</si>
  <si>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</si>
  <si>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</si>
  <si>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</si>
  <si>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</si>
  <si>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</si>
  <si>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</si>
  <si>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</si>
  <si>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</si>
  <si>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</si>
  <si>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</si>
  <si>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</si>
  <si>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</si>
  <si>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</si>
  <si>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</si>
  <si>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</si>
  <si>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</si>
  <si>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</si>
  <si>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</si>
  <si>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</si>
  <si>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</si>
  <si>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</si>
  <si>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</si>
  <si>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</si>
  <si>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</si>
  <si>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</si>
  <si>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</si>
  <si>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</si>
  <si>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</si>
  <si>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</si>
  <si>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</si>
  <si>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</si>
  <si>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</si>
  <si>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</si>
  <si>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</si>
  <si>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</si>
  <si>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</si>
  <si>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</si>
  <si>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</si>
  <si>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</si>
  <si>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</si>
  <si>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</si>
  <si>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</si>
  <si>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</si>
  <si>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</si>
  <si>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</si>
  <si>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</si>
  <si>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</si>
  <si>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</si>
  <si>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</si>
  <si>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</si>
  <si>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</si>
  <si>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</si>
  <si>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</si>
  <si>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</si>
  <si>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</si>
  <si>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</si>
  <si>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</si>
  <si>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</si>
  <si>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</si>
  <si>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</si>
  <si>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</si>
  <si>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</si>
  <si>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</si>
  <si>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</si>
  <si>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</si>
  <si>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</si>
  <si>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</si>
  <si>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</si>
  <si>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</si>
  <si>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</si>
  <si>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</si>
  <si>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</si>
  <si>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</si>
  <si>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</si>
  <si>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</si>
  <si>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</si>
  <si>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</si>
  <si>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</si>
  <si>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</si>
  <si>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</si>
  <si>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</si>
  <si>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</si>
  <si>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</si>
  <si>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</si>
  <si>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</si>
  <si>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</si>
  <si>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</si>
  <si>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</si>
  <si>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</si>
  <si>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</si>
  <si>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</si>
  <si>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</si>
  <si>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</si>
  <si>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</si>
  <si>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</si>
  <si>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</si>
  <si>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</si>
  <si>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</si>
  <si>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</si>
  <si>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</si>
  <si>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</si>
  <si>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</si>
  <si>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</si>
  <si>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</si>
  <si>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</si>
  <si>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</si>
  <si>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</si>
  <si>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</si>
  <si>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</si>
  <si>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</si>
  <si>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</si>
  <si>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</si>
  <si>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</si>
  <si>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</si>
  <si>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</si>
  <si>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</si>
  <si>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</si>
  <si>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</si>
  <si>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</si>
  <si>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</si>
  <si>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</si>
  <si>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</si>
  <si>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</si>
  <si>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</si>
  <si>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</si>
  <si>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</si>
  <si>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</si>
  <si>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</si>
  <si>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</si>
  <si>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</si>
  <si>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</si>
  <si>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</si>
  <si>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</si>
  <si>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</si>
  <si>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</si>
  <si>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</si>
  <si>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</si>
  <si>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</si>
  <si>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</si>
  <si>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</si>
  <si>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</si>
  <si>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</si>
  <si>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</si>
  <si>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</si>
  <si>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</si>
  <si>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</si>
  <si>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</si>
  <si>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</si>
  <si>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</si>
  <si>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</si>
  <si>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</si>
  <si>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</si>
  <si>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</si>
  <si>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</si>
  <si>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</si>
  <si>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</si>
  <si>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</si>
  <si>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</si>
  <si>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</si>
  <si>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</si>
  <si>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</si>
  <si>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</si>
  <si>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</si>
  <si>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</si>
  <si>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</si>
  <si>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</si>
  <si>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</si>
  <si>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</si>
  <si>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</si>
  <si>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</si>
  <si>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</si>
  <si>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</si>
  <si>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</si>
  <si>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</si>
  <si>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</si>
  <si>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</si>
  <si>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</si>
  <si>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</si>
  <si>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</si>
  <si>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</si>
  <si>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</si>
  <si>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</si>
  <si>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</si>
  <si>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</si>
  <si>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</si>
  <si>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</si>
  <si>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</si>
  <si>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</si>
  <si>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</si>
  <si>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</si>
  <si>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</si>
  <si>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</si>
  <si>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</si>
  <si>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</si>
  <si>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</si>
  <si>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</si>
  <si>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</si>
  <si>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</si>
  <si>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</si>
  <si>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</si>
  <si>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</si>
  <si>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</si>
  <si>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</si>
  <si>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</si>
  <si>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</si>
  <si>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</si>
  <si>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</si>
  <si>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</si>
  <si>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</si>
  <si>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</si>
  <si>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</si>
  <si>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</si>
  <si>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</si>
  <si>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</si>
  <si>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</si>
  <si>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</si>
  <si>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</si>
  <si>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</si>
  <si>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</si>
  <si>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</si>
  <si>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</si>
  <si>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</si>
  <si>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</si>
  <si>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</si>
  <si>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</si>
  <si>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</si>
  <si>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</si>
  <si>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</si>
  <si>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</si>
  <si>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</si>
  <si>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</si>
  <si>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</si>
  <si>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</si>
  <si>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</si>
  <si>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</si>
  <si>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</si>
  <si>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</si>
  <si>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</si>
  <si>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</si>
  <si>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</si>
  <si>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</si>
  <si>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</si>
  <si>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</si>
  <si>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</si>
  <si>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</si>
  <si>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</si>
  <si>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</si>
  <si>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</si>
  <si>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</si>
  <si>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</si>
  <si>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</si>
  <si>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</si>
  <si>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</si>
  <si>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</si>
  <si>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</si>
  <si>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</si>
  <si>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</si>
  <si>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</si>
  <si>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</si>
  <si>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</si>
  <si>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</si>
  <si>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</si>
  <si>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</si>
  <si>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</si>
  <si>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</si>
  <si>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</si>
  <si>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</si>
  <si>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</si>
  <si>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</si>
  <si>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</si>
  <si>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</si>
  <si>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</si>
  <si>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</si>
  <si>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</si>
  <si>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</si>
  <si>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</si>
  <si>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</si>
  <si>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</si>
  <si>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</si>
  <si>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</si>
  <si>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</si>
  <si>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</si>
  <si>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</si>
  <si>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</si>
  <si>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</si>
  <si>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</si>
  <si>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</si>
  <si>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</si>
  <si>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</si>
  <si>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</si>
  <si>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</si>
  <si>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</si>
  <si>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</si>
  <si>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</si>
  <si>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</si>
  <si>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</si>
  <si>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</si>
  <si>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</si>
  <si>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</si>
  <si>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</si>
  <si>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</si>
  <si>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</si>
  <si>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</si>
  <si>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</si>
  <si>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</si>
  <si>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</si>
  <si>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</si>
  <si>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</si>
  <si>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</si>
  <si>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</si>
  <si>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</si>
  <si>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</si>
  <si>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</si>
  <si>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</si>
  <si>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</si>
  <si>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</si>
  <si>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</si>
  <si>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</si>
  <si>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</si>
  <si>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</si>
  <si>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</si>
  <si>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</si>
  <si>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</si>
  <si>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</si>
  <si>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</si>
  <si>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</si>
  <si>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</si>
  <si>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</si>
  <si>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</si>
  <si>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</si>
  <si>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</si>
  <si>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</si>
  <si>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</si>
  <si>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</si>
  <si>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</si>
  <si>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</si>
  <si>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</si>
  <si>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</si>
  <si>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</si>
  <si>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</si>
  <si>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</si>
  <si>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</si>
  <si>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</si>
  <si>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</si>
  <si>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</si>
  <si>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</si>
  <si>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</si>
  <si>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</si>
  <si>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</si>
  <si>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</si>
  <si>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</si>
  <si>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</si>
  <si>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</si>
  <si>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</si>
  <si>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</si>
  <si>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</si>
  <si>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</si>
  <si>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</si>
  <si>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</si>
  <si>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</si>
  <si>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</si>
  <si>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</si>
  <si>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</si>
  <si>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</si>
  <si>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</si>
  <si>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</si>
  <si>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</si>
  <si>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</si>
  <si>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</si>
  <si>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</si>
  <si>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</si>
  <si>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</si>
  <si>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</si>
  <si>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</si>
  <si>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</si>
  <si>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</si>
  <si>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</si>
  <si>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</si>
  <si>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</si>
  <si>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</si>
  <si>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</si>
  <si>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</si>
  <si>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</si>
  <si>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</si>
  <si>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</si>
  <si>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</si>
  <si>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</si>
  <si>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</si>
  <si>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</si>
  <si>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</si>
  <si>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</si>
  <si>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</si>
  <si>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</si>
  <si>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</si>
  <si>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</si>
  <si>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</si>
  <si>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</si>
  <si>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</si>
  <si>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</si>
  <si>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</si>
  <si>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</si>
  <si>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</si>
  <si>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</si>
  <si>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</si>
  <si>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</si>
  <si>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</si>
  <si>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</si>
  <si>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</si>
  <si>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</si>
  <si>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</si>
  <si>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</si>
  <si>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</si>
  <si>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</si>
  <si>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</si>
  <si>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</si>
  <si>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</si>
  <si>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</si>
  <si>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</si>
  <si>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</si>
  <si>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</si>
  <si>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</si>
  <si>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</si>
  <si>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</si>
  <si>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</si>
  <si>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</si>
  <si>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</si>
  <si>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</si>
  <si>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</si>
  <si>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</si>
  <si>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</si>
  <si>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</si>
  <si>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</si>
  <si>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</si>
  <si>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</si>
  <si>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</si>
  <si>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</si>
  <si>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</si>
  <si>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</si>
  <si>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</si>
  <si>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</si>
  <si>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</si>
  <si>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</si>
  <si>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</si>
  <si>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</si>
  <si>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</si>
  <si>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</si>
  <si>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</si>
  <si>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</si>
  <si>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</si>
  <si>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</si>
  <si>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</si>
  <si>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</si>
  <si>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</si>
  <si>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</si>
  <si>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</si>
  <si>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</si>
  <si>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</si>
  <si>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</si>
  <si>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</si>
  <si>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</si>
  <si>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</si>
  <si>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</si>
  <si>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</si>
  <si>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</si>
  <si>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</si>
  <si>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</si>
  <si>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</si>
  <si>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</si>
  <si>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</si>
  <si>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</si>
  <si>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</si>
  <si>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</si>
  <si>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</si>
  <si>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</si>
  <si>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</si>
  <si>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</si>
  <si>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</si>
  <si>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</si>
  <si>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</si>
  <si>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</si>
  <si>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</si>
  <si>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</si>
  <si>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</si>
  <si>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</si>
  <si>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</si>
  <si>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</si>
  <si>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</si>
  <si>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</si>
  <si>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</si>
  <si>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</si>
  <si>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</si>
  <si>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</si>
  <si>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</si>
  <si>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</si>
  <si>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</si>
  <si>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</si>
  <si>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</si>
  <si>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</si>
  <si>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</si>
  <si>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</si>
  <si>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</si>
  <si>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</si>
  <si>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</si>
  <si>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</si>
  <si>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</si>
  <si>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</si>
  <si>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</si>
  <si>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</si>
  <si>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</si>
  <si>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</si>
  <si>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</si>
  <si>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</si>
  <si>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</si>
  <si>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</si>
  <si>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</si>
  <si>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</si>
  <si>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</si>
  <si>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</si>
  <si>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</si>
  <si>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</si>
  <si>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</si>
  <si>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</si>
  <si>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</si>
  <si>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</si>
  <si>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</si>
  <si>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</si>
  <si>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</si>
  <si>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</si>
  <si>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</si>
  <si>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</si>
  <si>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</si>
  <si>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</si>
  <si>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</si>
  <si>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</si>
  <si>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</si>
  <si>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</si>
  <si>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</si>
  <si>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</si>
  <si>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</si>
  <si>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</si>
  <si>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</si>
  <si>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</si>
  <si>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</si>
  <si>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</si>
  <si>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</si>
  <si>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</si>
  <si>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</si>
  <si>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</si>
  <si>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</si>
  <si>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</si>
  <si>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</si>
  <si>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</si>
  <si>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</si>
  <si>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</si>
  <si>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</si>
  <si>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</si>
  <si>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</si>
  <si>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</si>
  <si>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</si>
  <si>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</si>
  <si>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</si>
  <si>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</si>
  <si>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</si>
  <si>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</si>
  <si>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</si>
  <si>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</si>
  <si>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</si>
  <si>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</si>
  <si>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</si>
  <si>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</si>
  <si>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</si>
  <si>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</si>
  <si>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</si>
  <si>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</si>
  <si>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</si>
  <si>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</si>
  <si>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</si>
  <si>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</si>
  <si>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</si>
  <si>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</si>
  <si>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</si>
  <si>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</si>
  <si>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</si>
  <si>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</si>
  <si>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</si>
  <si>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</si>
  <si>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</si>
  <si>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</si>
  <si>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</si>
  <si>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</si>
  <si>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</si>
  <si>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</si>
  <si>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</si>
  <si>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</si>
  <si>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</si>
  <si>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</si>
  <si>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</si>
  <si>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</si>
  <si>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</si>
  <si>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</si>
  <si>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</si>
  <si>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</si>
  <si>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</si>
  <si>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</si>
  <si>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</si>
  <si>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</si>
  <si>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</si>
  <si>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</si>
  <si>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</si>
  <si>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</si>
  <si>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</si>
  <si>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</si>
  <si>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</si>
  <si>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</si>
  <si>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</si>
  <si>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</si>
  <si>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</si>
  <si>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</si>
  <si>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</si>
  <si>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</si>
  <si>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</si>
  <si>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</si>
  <si>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</si>
  <si>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</si>
  <si>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</si>
  <si>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</si>
  <si>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</si>
  <si>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</si>
  <si>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</si>
  <si>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</si>
  <si>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</si>
  <si>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</si>
  <si>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</si>
  <si>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</si>
  <si>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</si>
  <si>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</si>
  <si>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</si>
  <si>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</si>
  <si>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</si>
  <si>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</si>
  <si>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</si>
  <si>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</si>
  <si>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</si>
  <si>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</si>
  <si>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</si>
  <si>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</si>
  <si>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</si>
  <si>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</si>
  <si>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</si>
  <si>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</si>
  <si>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</si>
  <si>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</si>
  <si>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</si>
  <si>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</si>
  <si>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</si>
  <si>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</si>
  <si>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</si>
  <si>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</si>
  <si>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</si>
  <si>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</si>
  <si>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</si>
  <si>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</si>
  <si>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</si>
  <si>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</si>
  <si>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</si>
  <si>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</si>
  <si>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</si>
  <si>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</si>
  <si>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</si>
  <si>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</si>
  <si>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</si>
  <si>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</si>
  <si>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</si>
  <si>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</si>
  <si>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</si>
  <si>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</si>
  <si>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</si>
  <si>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</si>
  <si>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</si>
  <si>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</si>
  <si>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</si>
  <si>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</si>
  <si>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</si>
  <si>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</si>
  <si>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</si>
  <si>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</si>
  <si>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</si>
  <si>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</si>
  <si>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</si>
  <si>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</si>
  <si>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</si>
  <si>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</si>
  <si>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</si>
  <si>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</si>
  <si>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</si>
  <si>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</si>
  <si>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</si>
  <si>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</si>
  <si>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</si>
  <si>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</si>
  <si>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</si>
  <si>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</si>
  <si>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</si>
  <si>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</si>
  <si>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</si>
  <si>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</si>
  <si>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</si>
  <si>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</si>
  <si>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</si>
  <si>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</si>
  <si>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</si>
  <si>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</si>
  <si>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</si>
  <si>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</si>
  <si>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</si>
  <si>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</si>
  <si>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</si>
  <si>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</si>
  <si>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</si>
  <si>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</si>
  <si>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</si>
  <si>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</si>
  <si>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</si>
  <si>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</si>
  <si>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</si>
  <si>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</si>
  <si>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</si>
  <si>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</si>
  <si>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</si>
  <si>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</si>
  <si>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</si>
  <si>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</si>
  <si>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</si>
  <si>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</si>
  <si>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</si>
  <si>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</si>
  <si>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</si>
  <si>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</si>
  <si>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</si>
  <si>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</si>
  <si>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</si>
  <si>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</si>
  <si>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</si>
  <si>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</si>
  <si>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</si>
  <si>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</si>
  <si>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</si>
  <si>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</si>
  <si>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</si>
  <si>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</si>
  <si>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</si>
  <si>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</si>
  <si>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</si>
  <si>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</si>
  <si>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</si>
  <si>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</si>
  <si>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</si>
  <si>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</si>
  <si>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</si>
  <si>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</si>
  <si>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</si>
  <si>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</si>
  <si>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</si>
  <si>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</si>
  <si>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</si>
  <si>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</si>
  <si>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</si>
  <si>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</si>
  <si>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</si>
  <si>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</si>
  <si>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</si>
  <si>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</si>
  <si>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</si>
  <si>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</si>
  <si>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</si>
  <si>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</si>
  <si>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</si>
  <si>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</si>
  <si>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</si>
  <si>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</si>
  <si>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</si>
  <si>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</si>
  <si>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</si>
  <si>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</si>
  <si>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</si>
  <si>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</si>
  <si>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</si>
  <si>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</si>
  <si>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</si>
  <si>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</si>
  <si>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</si>
  <si>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</si>
  <si>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</si>
  <si>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</si>
  <si>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</si>
  <si>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</si>
  <si>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</si>
  <si>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</si>
  <si>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</si>
  <si>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</si>
  <si>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</si>
  <si>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</si>
  <si>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</si>
  <si>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</si>
  <si>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</si>
  <si>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</si>
  <si>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</si>
  <si>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</si>
  <si>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</si>
  <si>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</si>
  <si>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</si>
  <si>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</si>
  <si>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</si>
  <si>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</si>
  <si>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</si>
  <si>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</si>
  <si>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</si>
  <si>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</si>
  <si>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</si>
  <si>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</si>
  <si>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</si>
  <si>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</si>
  <si>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</si>
  <si>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</si>
  <si>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</si>
  <si>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</si>
  <si>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</si>
  <si>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</si>
  <si>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</si>
  <si>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</si>
  <si>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</si>
  <si>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</si>
  <si>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</si>
  <si>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</si>
  <si>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</si>
  <si>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</si>
  <si>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</si>
  <si>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</si>
  <si>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</si>
  <si>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</si>
  <si>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</si>
  <si>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</si>
  <si>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</si>
  <si>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</si>
  <si>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</si>
  <si>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</si>
  <si>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</si>
  <si>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</si>
  <si>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</si>
  <si>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</si>
  <si>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</si>
  <si>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</si>
  <si>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</si>
  <si>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</si>
  <si>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</si>
  <si>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</si>
  <si>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</si>
  <si>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</si>
  <si>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</si>
  <si>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</si>
  <si>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</si>
  <si>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</si>
  <si>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</si>
  <si>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</si>
  <si>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</si>
  <si>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</si>
  <si>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</si>
  <si>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</si>
  <si>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</si>
  <si>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</si>
  <si>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</si>
  <si>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</si>
  <si>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</si>
  <si>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</si>
  <si>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</si>
  <si>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</si>
  <si>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</si>
  <si>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</si>
  <si>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</si>
  <si>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</si>
  <si>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</si>
  <si>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</si>
  <si>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</si>
  <si>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</si>
  <si>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</si>
  <si>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</si>
  <si>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</si>
  <si>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</si>
  <si>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</si>
  <si>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</si>
  <si>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</si>
  <si>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</si>
  <si>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</si>
  <si>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</si>
  <si>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</si>
  <si>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</si>
  <si>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</si>
  <si>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</si>
  <si>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</si>
  <si>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</si>
  <si>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</si>
  <si>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</si>
  <si>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</si>
  <si>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</si>
  <si>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</si>
  <si>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</si>
  <si>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</si>
  <si>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</si>
  <si>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</si>
  <si>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</si>
  <si>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</si>
  <si>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</si>
  <si>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</si>
  <si>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</si>
  <si>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</si>
  <si>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</si>
  <si>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</si>
  <si>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</si>
  <si>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</si>
  <si>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</si>
  <si>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</si>
  <si>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</si>
  <si>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</si>
  <si>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</si>
  <si>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</si>
  <si>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</si>
  <si>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</si>
  <si>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</si>
  <si>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</si>
  <si>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</si>
  <si>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</si>
  <si>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</si>
  <si>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</si>
  <si>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</si>
  <si>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</si>
  <si>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</si>
  <si>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</si>
  <si>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</si>
  <si>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</si>
  <si>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</si>
  <si>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</si>
  <si>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</si>
  <si>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</si>
  <si>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</si>
  <si>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</si>
  <si>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</si>
  <si>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</si>
  <si>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</si>
  <si>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</si>
  <si>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</si>
  <si>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</si>
  <si>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</si>
  <si>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</si>
  <si>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</si>
  <si>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</si>
  <si>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</si>
  <si>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</si>
  <si>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</si>
  <si>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</si>
  <si>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</si>
  <si>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</si>
  <si>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</si>
  <si>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</si>
  <si>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</si>
  <si>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</si>
  <si>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</si>
  <si>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</si>
  <si>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</si>
  <si>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</si>
  <si>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</si>
  <si>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</si>
  <si>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</si>
  <si>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</si>
  <si>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</si>
  <si>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</si>
  <si>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</si>
  <si>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</si>
  <si>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</si>
  <si>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</si>
  <si>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</si>
  <si>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</si>
  <si>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</si>
  <si>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</si>
  <si>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</si>
  <si>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</si>
  <si>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</si>
  <si>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</si>
  <si>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</si>
  <si>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</si>
  <si>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</si>
  <si>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</si>
  <si>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</si>
  <si>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</si>
  <si>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</si>
  <si>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</si>
  <si>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</si>
  <si>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</si>
  <si>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</si>
  <si>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</si>
  <si>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</si>
  <si>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</si>
  <si>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</si>
  <si>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</si>
  <si>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</si>
  <si>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</si>
  <si>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</si>
  <si>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</si>
  <si>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</si>
  <si>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</si>
  <si>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</si>
  <si>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</si>
  <si>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</si>
  <si>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</si>
  <si>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</si>
  <si>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</si>
  <si>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</si>
  <si>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</si>
  <si>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</si>
  <si>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</si>
  <si>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</si>
  <si>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</si>
  <si>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</si>
  <si>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</si>
  <si>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</si>
  <si>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</si>
  <si>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</si>
  <si>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</si>
  <si>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</si>
  <si>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</si>
  <si>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</si>
  <si>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</si>
  <si>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</si>
  <si>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</si>
  <si>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</si>
  <si>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</si>
  <si>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</si>
  <si>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</si>
  <si>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</si>
  <si>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</si>
  <si>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</si>
  <si>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</si>
  <si>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</si>
  <si>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</si>
  <si>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</si>
  <si>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</si>
  <si>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</si>
  <si>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</si>
  <si>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</si>
  <si>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</si>
  <si>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</si>
  <si>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</si>
  <si>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</si>
  <si>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</si>
  <si>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</si>
  <si>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</si>
  <si>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</si>
  <si>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</si>
  <si>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</si>
  <si>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</si>
  <si>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</si>
  <si>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</si>
  <si>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</si>
  <si>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</si>
  <si>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</si>
  <si>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</si>
  <si>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</si>
  <si>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</si>
  <si>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</si>
  <si>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</si>
  <si>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</si>
  <si>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</si>
  <si>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</si>
  <si>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</si>
  <si>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</si>
  <si>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</si>
  <si>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</si>
  <si>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</si>
  <si>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</si>
  <si>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</si>
  <si>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</si>
  <si>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</si>
  <si>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</si>
  <si>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</si>
  <si>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</si>
  <si>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</si>
  <si>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</si>
  <si>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</si>
  <si>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</si>
  <si>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</si>
  <si>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</si>
  <si>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</si>
  <si>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</si>
  <si>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</si>
  <si>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</si>
  <si>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</si>
  <si>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</si>
  <si>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</si>
  <si>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</si>
  <si>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</si>
  <si>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</si>
  <si>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</si>
  <si>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</si>
  <si>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</si>
  <si>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</si>
  <si>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</si>
  <si>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</si>
  <si>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</si>
  <si>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</si>
  <si>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</si>
  <si>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</si>
  <si>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</si>
  <si>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</si>
  <si>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</si>
  <si>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</si>
  <si>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</si>
  <si>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</si>
  <si>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</si>
  <si>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</si>
  <si>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</si>
  <si>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</si>
  <si>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</si>
  <si>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</si>
  <si>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</si>
  <si>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</si>
  <si>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</si>
  <si>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</si>
  <si>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</si>
  <si>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</si>
  <si>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</si>
  <si>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</si>
  <si>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</si>
  <si>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</si>
  <si>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</si>
  <si>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</si>
  <si>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</si>
  <si>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</si>
  <si>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</si>
  <si>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</si>
  <si>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</si>
  <si>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</si>
  <si>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</si>
  <si>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</si>
  <si>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</si>
  <si>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</si>
  <si>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</si>
  <si>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</si>
  <si>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</si>
  <si>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</si>
  <si>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</si>
  <si>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</si>
  <si>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</si>
  <si>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</si>
  <si>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</si>
  <si>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</si>
  <si>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</si>
  <si>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</si>
  <si>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</si>
  <si>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</si>
  <si>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</si>
  <si>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</si>
  <si>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</si>
  <si>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</si>
  <si>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</si>
  <si>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</si>
  <si>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</si>
  <si>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</si>
  <si>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</si>
  <si>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</si>
  <si>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</si>
  <si>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</si>
  <si>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</si>
  <si>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</si>
  <si>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</si>
  <si>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</si>
  <si>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</si>
  <si>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</si>
  <si>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</si>
  <si>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</si>
  <si>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</si>
  <si>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</si>
  <si>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</si>
  <si>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</si>
  <si>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</si>
  <si>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</si>
  <si>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</si>
  <si>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</si>
  <si>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</si>
  <si>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</si>
  <si>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</si>
  <si>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</si>
  <si>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</si>
  <si>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</si>
  <si>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</si>
  <si>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</si>
  <si>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</si>
  <si>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</si>
  <si>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</si>
  <si>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</si>
  <si>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</si>
  <si>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</si>
  <si>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</si>
  <si>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</si>
  <si>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</si>
  <si>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</si>
  <si>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</si>
  <si>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</si>
  <si>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</si>
  <si>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</si>
  <si>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</si>
  <si>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</si>
  <si>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</si>
  <si>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</si>
  <si>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</si>
  <si>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</si>
  <si>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</si>
  <si>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</si>
  <si>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</si>
  <si>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</si>
  <si>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</si>
  <si>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</si>
  <si>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</si>
  <si>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</si>
  <si>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</si>
  <si>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</si>
  <si>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</si>
  <si>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</si>
  <si>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</si>
  <si>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</si>
  <si>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</si>
  <si>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</si>
  <si>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</si>
  <si>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</si>
  <si>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</si>
  <si>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</si>
  <si>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</si>
  <si>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</si>
  <si>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</si>
  <si>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</si>
  <si>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</si>
  <si>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</si>
  <si>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</si>
  <si>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</si>
  <si>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</si>
  <si>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</si>
  <si>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</si>
  <si>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</si>
  <si>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</si>
  <si>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</si>
  <si>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</si>
  <si>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</si>
  <si>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</si>
  <si>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</si>
  <si>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</si>
  <si>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</si>
  <si>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</si>
  <si>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</si>
  <si>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</si>
  <si>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</si>
  <si>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</si>
  <si>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</si>
  <si>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</si>
  <si>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</si>
  <si>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</si>
  <si>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</si>
  <si>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</si>
  <si>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</si>
  <si>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</si>
  <si>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</si>
  <si>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</si>
  <si>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</si>
  <si>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</si>
  <si>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</si>
  <si>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</si>
  <si>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</si>
  <si>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</si>
  <si>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</si>
  <si>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</si>
  <si>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</si>
  <si>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</si>
  <si>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</si>
  <si>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</si>
  <si>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</si>
  <si>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</si>
  <si>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</si>
  <si>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</si>
  <si>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</si>
  <si>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</si>
  <si>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</si>
  <si>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</si>
  <si>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</si>
  <si>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</si>
  <si>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</si>
  <si>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</si>
  <si>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</si>
  <si>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</si>
  <si>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</si>
  <si>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</si>
  <si>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</si>
  <si>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</si>
  <si>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</si>
  <si>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</si>
  <si>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</si>
  <si>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</si>
  <si>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</si>
  <si>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</si>
  <si>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</si>
  <si>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</si>
  <si>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</si>
  <si>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</si>
  <si>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</si>
  <si>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</si>
  <si>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</si>
  <si>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</si>
  <si>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</si>
  <si>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</si>
  <si>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</si>
  <si>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</si>
  <si>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</si>
  <si>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</si>
  <si>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</si>
  <si>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</si>
  <si>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</si>
  <si>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</si>
  <si>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</si>
  <si>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</si>
  <si>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</si>
  <si>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</si>
  <si>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</si>
  <si>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</si>
  <si>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</si>
  <si>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</si>
  <si>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</si>
  <si>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</si>
  <si>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</si>
  <si>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</si>
  <si>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</si>
  <si>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</si>
  <si>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</si>
  <si>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</si>
  <si>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</si>
  <si>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</si>
  <si>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</si>
  <si>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</si>
  <si>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</si>
  <si>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</si>
  <si>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</si>
  <si>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</si>
  <si>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</si>
  <si>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</si>
  <si>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</si>
  <si>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</si>
  <si>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</si>
  <si>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</si>
  <si>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</si>
  <si>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</si>
  <si>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</si>
  <si>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</si>
  <si>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</si>
  <si>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</si>
  <si>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</si>
  <si>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</si>
  <si>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</si>
  <si>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</si>
  <si>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</si>
  <si>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</si>
  <si>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</si>
  <si>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</si>
  <si>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</si>
  <si>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</si>
  <si>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</si>
  <si>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</si>
  <si>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</si>
  <si>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</si>
  <si>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</si>
  <si>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</si>
  <si>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</si>
  <si>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</si>
  <si>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</si>
  <si>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</si>
  <si>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</si>
  <si>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</si>
  <si>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</si>
  <si>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</si>
  <si>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</si>
  <si>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</si>
  <si>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</si>
  <si>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</si>
  <si>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</si>
  <si>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</si>
  <si>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</si>
  <si>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</si>
  <si>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</si>
  <si>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</si>
  <si>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</si>
  <si>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</si>
  <si>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</si>
  <si>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</si>
  <si>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</si>
  <si>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</si>
  <si>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</si>
  <si>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</si>
  <si>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</si>
  <si>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</si>
  <si>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</si>
  <si>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</si>
  <si>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</si>
  <si>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</si>
  <si>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</si>
  <si>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</si>
  <si>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</si>
  <si>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</si>
  <si>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</si>
  <si>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</si>
  <si>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</si>
  <si>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</si>
  <si>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</si>
  <si>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</si>
  <si>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</si>
  <si>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</si>
  <si>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</si>
  <si>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</si>
  <si>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</si>
  <si>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</si>
  <si>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</si>
  <si>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</si>
  <si>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</si>
  <si>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</si>
  <si>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</si>
  <si>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</si>
  <si>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</si>
  <si>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</si>
  <si>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</si>
  <si>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</si>
  <si>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</si>
  <si>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</si>
  <si>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</si>
  <si>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</si>
  <si>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</si>
  <si>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</si>
  <si>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</si>
  <si>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</si>
  <si>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</si>
  <si>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</si>
  <si>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</si>
  <si>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</si>
  <si>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</si>
  <si>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</si>
  <si>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</si>
  <si>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</si>
  <si>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</si>
  <si>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</si>
  <si>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</si>
  <si>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</si>
  <si>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</si>
  <si>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</si>
  <si>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</si>
  <si>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</si>
  <si>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</si>
  <si>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</si>
  <si>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</si>
  <si>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</si>
  <si>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</si>
  <si>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</si>
  <si>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</si>
  <si>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</si>
  <si>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</si>
  <si>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</si>
  <si>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</si>
  <si>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</si>
  <si>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</si>
  <si>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</si>
  <si>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</si>
  <si>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</si>
  <si>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</si>
  <si>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</si>
  <si>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</si>
  <si>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</si>
  <si>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</si>
  <si>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</si>
  <si>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</si>
  <si>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</si>
  <si>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</si>
  <si>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</si>
  <si>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</si>
  <si>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</si>
  <si>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</si>
  <si>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</si>
  <si>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</si>
  <si>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</si>
  <si>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</si>
  <si>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</si>
  <si>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</si>
  <si>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</si>
  <si>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</si>
  <si>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</si>
  <si>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</si>
  <si>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</si>
  <si>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</si>
  <si>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</si>
  <si>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</si>
  <si>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</si>
  <si>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</si>
  <si>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</si>
  <si>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</si>
  <si>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</si>
  <si>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</si>
  <si>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</si>
  <si>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</si>
  <si>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</si>
  <si>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</si>
  <si>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</si>
  <si>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</si>
  <si>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</si>
  <si>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</si>
  <si>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</si>
  <si>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</si>
  <si>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</si>
  <si>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</si>
  <si>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</si>
  <si>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</si>
  <si>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</si>
  <si>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</si>
  <si>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</si>
  <si>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</si>
  <si>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</si>
  <si>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</si>
  <si>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</si>
  <si>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</si>
  <si>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</si>
  <si>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</si>
  <si>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</si>
  <si>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</si>
  <si>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</si>
  <si>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</si>
  <si>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</si>
  <si>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</si>
  <si>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</si>
  <si>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</si>
  <si>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</si>
  <si>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</si>
  <si>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</si>
  <si>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</si>
  <si>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</si>
  <si>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</si>
  <si>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</si>
  <si>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</si>
  <si>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</si>
  <si>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</si>
  <si>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</si>
  <si>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</si>
  <si>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</si>
  <si>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</si>
  <si>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</si>
  <si>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</si>
  <si>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</si>
  <si>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</si>
  <si>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</si>
  <si>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</si>
  <si>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</si>
  <si>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</si>
  <si>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</si>
  <si>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</si>
  <si>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</si>
  <si>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</si>
  <si>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</si>
  <si>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</si>
  <si>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</si>
  <si>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</si>
  <si>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</si>
  <si>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</si>
  <si>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</si>
  <si>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</si>
  <si>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</si>
  <si>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</si>
  <si>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</si>
  <si>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</si>
  <si>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</si>
  <si>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</si>
  <si>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</si>
  <si>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</si>
  <si>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</si>
  <si>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</si>
  <si>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</si>
  <si>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</si>
  <si>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</si>
  <si>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</si>
  <si>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</si>
  <si>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</si>
  <si>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</si>
  <si>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</si>
  <si>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</si>
  <si>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</si>
  <si>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</si>
  <si>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</si>
  <si>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</si>
  <si>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</si>
  <si>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</si>
  <si>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</si>
  <si>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</si>
  <si>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</si>
  <si>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</si>
  <si>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</si>
  <si>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</si>
  <si>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</si>
  <si>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</si>
  <si>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</si>
  <si>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</si>
  <si>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</si>
  <si>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</si>
  <si>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</si>
  <si>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</si>
  <si>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</si>
  <si>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</si>
  <si>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</si>
  <si>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</si>
  <si>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</si>
  <si>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</si>
  <si>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</si>
  <si>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</si>
  <si>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</si>
  <si>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</si>
  <si>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</si>
  <si>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</si>
  <si>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</si>
  <si>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</si>
  <si>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</si>
  <si>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</si>
  <si>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</si>
  <si>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</si>
  <si>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</si>
  <si>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</si>
  <si>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</si>
  <si>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</si>
  <si>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</si>
  <si>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</si>
  <si>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</si>
  <si>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</si>
  <si>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</si>
  <si>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</si>
  <si>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</si>
  <si>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</si>
  <si>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</si>
  <si>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</si>
  <si>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</si>
  <si>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</si>
  <si>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</si>
  <si>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</si>
  <si>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</si>
  <si>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</si>
  <si>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</si>
  <si>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</si>
  <si>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</si>
  <si>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</si>
  <si>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</si>
  <si>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</si>
  <si>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</si>
  <si>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</si>
  <si>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</si>
  <si>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</si>
  <si>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</si>
  <si>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</si>
  <si>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</si>
  <si>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</si>
  <si>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</si>
  <si>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</si>
  <si>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</si>
  <si>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</si>
  <si>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</si>
  <si>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</si>
  <si>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</si>
  <si>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</si>
  <si>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</si>
  <si>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</si>
  <si>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</si>
  <si>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</si>
  <si>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</si>
  <si>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</si>
  <si>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</si>
  <si>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</si>
  <si>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</si>
  <si>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</si>
  <si>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</si>
  <si>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</si>
  <si>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</si>
  <si>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</si>
  <si>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</si>
  <si>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</si>
  <si>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</si>
  <si>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</si>
  <si>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</si>
  <si>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</si>
  <si>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</si>
  <si>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</si>
  <si>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</si>
  <si>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</si>
  <si>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</si>
  <si>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</si>
  <si>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</si>
  <si>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</si>
  <si>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</si>
  <si>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</si>
  <si>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</si>
  <si>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</si>
  <si>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</si>
  <si>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</si>
  <si>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</si>
  <si>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</si>
  <si>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</si>
  <si>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</si>
  <si>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</si>
  <si>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</si>
  <si>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</si>
  <si>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</si>
  <si>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</si>
  <si>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</si>
  <si>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</si>
  <si>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</si>
  <si>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</si>
  <si>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</si>
  <si>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</si>
  <si>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</si>
  <si>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</si>
  <si>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</si>
  <si>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</si>
  <si>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</si>
  <si>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</si>
  <si>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</si>
  <si>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</si>
  <si>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</si>
  <si>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</si>
  <si>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</si>
  <si>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</si>
  <si>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</si>
  <si>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</si>
  <si>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</si>
  <si>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</si>
  <si>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</si>
  <si>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</si>
  <si>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</si>
  <si>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</si>
  <si>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</si>
  <si>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</si>
  <si>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</si>
  <si>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</si>
  <si>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</si>
  <si>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</si>
  <si>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</si>
  <si>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</si>
  <si>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</si>
  <si>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</si>
  <si>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</si>
  <si>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</si>
  <si>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</si>
  <si>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</si>
  <si>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</si>
  <si>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</si>
  <si>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</si>
  <si>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</si>
  <si>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</si>
  <si>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</si>
  <si>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</si>
  <si>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</si>
  <si>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</si>
  <si>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</si>
  <si>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</si>
  <si>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</si>
  <si>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</si>
  <si>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</si>
  <si>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</si>
  <si>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</si>
  <si>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</si>
  <si>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</si>
  <si>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</si>
  <si>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</si>
  <si>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</si>
  <si>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</si>
  <si>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</si>
  <si>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</si>
  <si>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</si>
  <si>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</si>
  <si>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</si>
  <si>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</si>
  <si>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</si>
  <si>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</si>
  <si>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</si>
  <si>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</si>
  <si>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</si>
  <si>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</si>
  <si>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</si>
  <si>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</si>
  <si>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</si>
  <si>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</si>
  <si>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</si>
  <si>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</si>
  <si>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</si>
  <si>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</si>
  <si>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</si>
  <si>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</si>
  <si>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</si>
  <si>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</si>
  <si>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</si>
  <si>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</si>
  <si>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</si>
  <si>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</si>
  <si>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</si>
  <si>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</si>
  <si>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</si>
  <si>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</si>
  <si>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</si>
  <si>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</si>
  <si>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</si>
  <si>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</si>
  <si>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</si>
  <si>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</si>
  <si>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</si>
  <si>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</si>
  <si>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</si>
  <si>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</si>
  <si>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</si>
  <si>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</si>
  <si>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</si>
  <si>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</si>
  <si>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</si>
  <si>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</si>
  <si>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</si>
  <si>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</si>
  <si>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</si>
  <si>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</si>
  <si>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</si>
  <si>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</si>
  <si>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</si>
  <si>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</si>
  <si>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</si>
  <si>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</si>
  <si>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</si>
  <si>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</si>
  <si>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</si>
  <si>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</si>
  <si>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</si>
  <si>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</si>
  <si>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</si>
  <si>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</si>
  <si>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</si>
  <si>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</si>
  <si>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</si>
  <si>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</si>
  <si>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</si>
  <si>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</si>
  <si>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</si>
  <si>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</si>
  <si>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</si>
  <si>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</si>
  <si>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</si>
  <si>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</si>
  <si>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</si>
  <si>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</si>
  <si>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</si>
  <si>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</si>
  <si>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</si>
  <si>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</si>
  <si>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</si>
  <si>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</si>
  <si>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</si>
  <si>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</si>
  <si>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</si>
  <si>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</si>
  <si>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</si>
  <si>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</si>
  <si>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</si>
  <si>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</si>
  <si>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</si>
  <si>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</si>
  <si>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</si>
  <si>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</si>
  <si>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</si>
  <si>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</si>
  <si>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</si>
  <si>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</si>
  <si>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</si>
  <si>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</si>
  <si>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</si>
  <si>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</si>
  <si>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</si>
  <si>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</si>
  <si>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</si>
  <si>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</si>
  <si>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</si>
  <si>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</si>
  <si>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</si>
  <si>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</si>
  <si>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</si>
  <si>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</si>
  <si>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</si>
  <si>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</si>
  <si>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</si>
  <si>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</si>
  <si>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</si>
  <si>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</si>
  <si>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</si>
  <si>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</si>
  <si>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</si>
  <si>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</si>
  <si>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</si>
  <si>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</si>
  <si>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</si>
  <si>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</si>
  <si>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</si>
  <si>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</si>
  <si>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</si>
  <si>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</si>
  <si>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</si>
  <si>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</si>
  <si>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</si>
  <si>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</si>
  <si>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</si>
  <si>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</si>
  <si>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</si>
  <si>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</si>
  <si>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</si>
  <si>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</si>
  <si>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</si>
  <si>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</si>
  <si>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</si>
  <si>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</si>
  <si>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</si>
  <si>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</si>
  <si>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</si>
  <si>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</si>
  <si>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</si>
  <si>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</si>
  <si>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</si>
  <si>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</si>
  <si>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</si>
  <si>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</si>
  <si>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</si>
  <si>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</si>
  <si>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</si>
  <si>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</si>
  <si>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</si>
  <si>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</si>
  <si>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</si>
  <si>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</si>
  <si>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</si>
  <si>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</si>
  <si>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</si>
  <si>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</si>
  <si>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</si>
  <si>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</si>
  <si>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</si>
  <si>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</si>
  <si>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</si>
  <si>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</si>
  <si>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</si>
  <si>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</si>
  <si>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</si>
  <si>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</si>
  <si>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</si>
  <si>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</si>
  <si>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</si>
  <si>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</si>
  <si>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</si>
  <si>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</si>
  <si>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</si>
  <si>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</si>
  <si>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</si>
  <si>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</si>
  <si>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</si>
  <si>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</si>
  <si>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</si>
  <si>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</si>
  <si>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</si>
  <si>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</si>
  <si>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</si>
  <si>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</si>
  <si>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</si>
  <si>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</si>
  <si>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</si>
  <si>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</si>
  <si>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</si>
  <si>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</si>
  <si>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</si>
  <si>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</si>
  <si>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</si>
  <si>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</si>
  <si>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</si>
  <si>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</si>
  <si>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</si>
  <si>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</si>
  <si>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</si>
  <si>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</si>
  <si>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</si>
  <si>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</si>
  <si>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</si>
  <si>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</si>
  <si>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</si>
  <si>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</si>
  <si>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</si>
  <si>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</si>
  <si>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</si>
  <si>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</si>
  <si>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</si>
  <si>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</si>
  <si>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</si>
  <si>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</si>
  <si>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</si>
  <si>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</si>
  <si>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</si>
  <si>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</si>
  <si>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</si>
  <si>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</si>
  <si>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</si>
  <si>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</si>
  <si>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</si>
  <si>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</si>
  <si>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</si>
  <si>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</si>
  <si>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</si>
  <si>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</si>
  <si>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</si>
  <si>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</si>
  <si>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</si>
  <si>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</si>
  <si>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</si>
  <si>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</si>
  <si>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</si>
  <si>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</si>
  <si>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</si>
  <si>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</si>
  <si>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</si>
  <si>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</si>
  <si>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</si>
  <si>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</si>
  <si>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</si>
  <si>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</si>
  <si>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</si>
  <si>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</si>
  <si>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</si>
  <si>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</si>
  <si>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</si>
  <si>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</si>
  <si>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</si>
  <si>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</si>
  <si>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</si>
  <si>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</si>
  <si>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</si>
  <si>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</si>
  <si>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</si>
  <si>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</si>
  <si>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</si>
  <si>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</si>
  <si>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</si>
  <si>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</si>
  <si>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</si>
  <si>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</si>
  <si>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</si>
  <si>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</si>
  <si>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</si>
  <si>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</si>
  <si>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</si>
  <si>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</si>
  <si>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</si>
  <si>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</si>
  <si>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</si>
  <si>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</si>
  <si>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</si>
  <si>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</si>
  <si>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</si>
  <si>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</si>
  <si>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</si>
  <si>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</si>
  <si>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</si>
  <si>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</si>
  <si>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</si>
  <si>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</si>
  <si>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</si>
  <si>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</si>
  <si>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</si>
  <si>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</si>
  <si>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</si>
  <si>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</si>
  <si>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</si>
  <si>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</si>
  <si>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</si>
  <si>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</si>
  <si>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</si>
  <si>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</si>
  <si>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</si>
  <si>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</si>
  <si>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</si>
  <si>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</si>
  <si>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</si>
  <si>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</si>
  <si>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</si>
  <si>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</si>
  <si>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</si>
  <si>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</si>
  <si>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</si>
  <si>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</si>
  <si>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</si>
  <si>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</si>
  <si>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</si>
  <si>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</si>
  <si>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</si>
  <si>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</si>
  <si>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</si>
  <si>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</si>
  <si>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</si>
  <si>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</si>
  <si>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</si>
  <si>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</si>
  <si>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</si>
  <si>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</si>
  <si>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</si>
  <si>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</si>
  <si>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</si>
  <si>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</si>
  <si>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</si>
  <si>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</si>
  <si>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</si>
  <si>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</si>
  <si>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</si>
  <si>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</si>
  <si>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</si>
  <si>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</si>
  <si>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</si>
  <si>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</si>
  <si>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</si>
  <si>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</si>
  <si>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</si>
  <si>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</si>
  <si>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</si>
  <si>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</si>
  <si>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</si>
  <si>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</si>
  <si>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</si>
  <si>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</si>
  <si>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</si>
  <si>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</si>
  <si>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</si>
  <si>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</si>
  <si>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</si>
  <si>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</si>
  <si>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</si>
  <si>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</si>
  <si>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</si>
  <si>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</si>
  <si>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</si>
  <si>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</si>
  <si>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</si>
  <si>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</si>
  <si>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</si>
  <si>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</si>
  <si>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</si>
  <si>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</si>
  <si>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</si>
  <si>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</si>
  <si>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</si>
  <si>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</si>
  <si>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</si>
  <si>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</si>
  <si>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</si>
  <si>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</si>
  <si>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</si>
  <si>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</si>
  <si>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</si>
  <si>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</si>
  <si>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</si>
  <si>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</si>
  <si>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</si>
  <si>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</si>
  <si>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</si>
  <si>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</si>
  <si>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</si>
  <si>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</si>
  <si>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</si>
  <si>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</si>
  <si>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</si>
  <si>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</si>
  <si>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</si>
  <si>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</si>
  <si>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</si>
  <si>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</si>
  <si>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</si>
  <si>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</si>
  <si>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</si>
  <si>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</si>
  <si>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</si>
  <si>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</si>
  <si>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</si>
  <si>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</si>
  <si>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</si>
  <si>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</si>
  <si>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</si>
  <si>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</si>
  <si>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</si>
  <si>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</si>
  <si>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</si>
  <si>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</si>
  <si>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</si>
  <si>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</si>
  <si>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</si>
  <si>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</si>
  <si>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</si>
  <si>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</si>
  <si>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</si>
  <si>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</si>
  <si>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</si>
  <si>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</si>
  <si>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</si>
  <si>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</si>
  <si>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</si>
  <si>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</si>
  <si>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</si>
  <si>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</si>
  <si>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</si>
  <si>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</si>
  <si>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</si>
  <si>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</si>
  <si>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</si>
  <si>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</si>
  <si>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</si>
  <si>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</si>
  <si>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</si>
  <si>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</si>
  <si>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</si>
  <si>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</si>
  <si>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</si>
  <si>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</si>
  <si>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</si>
  <si>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</si>
  <si>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</si>
  <si>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</si>
  <si>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</si>
  <si>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</si>
  <si>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</si>
  <si>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</si>
  <si>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</si>
  <si>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</si>
  <si>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</si>
  <si>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</si>
  <si>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</si>
  <si>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</si>
  <si>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</si>
  <si>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</si>
  <si>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</si>
  <si>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</si>
  <si>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</si>
  <si>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</si>
  <si>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</si>
  <si>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</si>
  <si>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</si>
  <si>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</si>
  <si>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</si>
  <si>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</si>
  <si>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</si>
  <si>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</si>
  <si>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</si>
  <si>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</si>
  <si>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</si>
  <si>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</si>
  <si>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</si>
  <si>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</si>
  <si>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</si>
  <si>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</si>
  <si>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</si>
  <si>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</si>
  <si>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</si>
  <si>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</si>
  <si>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</si>
  <si>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</si>
  <si>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</si>
  <si>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</si>
  <si>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</si>
  <si>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</si>
  <si>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</si>
  <si>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</si>
  <si>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</si>
  <si>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</si>
  <si>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</si>
  <si>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</si>
  <si>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</si>
  <si>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</si>
  <si>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</si>
  <si>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</si>
  <si>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</si>
  <si>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</si>
  <si>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</si>
  <si>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</si>
  <si>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</si>
  <si>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</si>
  <si>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</si>
  <si>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</si>
  <si>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</si>
  <si>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</si>
  <si>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</si>
  <si>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</si>
  <si>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</si>
  <si>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</si>
  <si>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</si>
  <si>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</si>
  <si>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</si>
  <si>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</si>
  <si>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</si>
  <si>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</si>
  <si>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</si>
  <si>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</si>
  <si>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</si>
  <si>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</si>
  <si>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</si>
  <si>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</si>
  <si>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</si>
  <si>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</si>
  <si>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</si>
  <si>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</si>
  <si>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</si>
  <si>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</si>
  <si>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</si>
  <si>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</si>
  <si>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</si>
  <si>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</si>
  <si>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</si>
  <si>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</si>
  <si>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</si>
  <si>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</si>
  <si>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</si>
  <si>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</si>
  <si>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</si>
  <si>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</si>
  <si>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</si>
  <si>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</si>
  <si>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</si>
  <si>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</si>
  <si>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</si>
  <si>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</si>
  <si>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</si>
  <si>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</si>
  <si>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</si>
  <si>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</si>
  <si>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</si>
  <si>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</si>
  <si>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</si>
  <si>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</si>
  <si>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</si>
  <si>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</si>
  <si>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</si>
  <si>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</si>
  <si>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</si>
  <si>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</si>
  <si>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</si>
  <si>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</si>
  <si>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</si>
  <si>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</si>
  <si>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</si>
  <si>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</si>
  <si>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</si>
  <si>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</si>
  <si>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</si>
  <si>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</si>
  <si>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</si>
  <si>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</si>
  <si>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</si>
  <si>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</si>
  <si>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</si>
  <si>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</si>
  <si>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</si>
  <si>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</si>
  <si>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</si>
  <si>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</si>
  <si>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</si>
  <si>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</si>
  <si>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</si>
  <si>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</si>
  <si>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</si>
  <si>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</si>
  <si>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</si>
  <si>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</si>
  <si>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</si>
  <si>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</si>
  <si>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</si>
  <si>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</si>
  <si>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</si>
  <si>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</si>
  <si>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</si>
  <si>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</si>
  <si>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</si>
  <si>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</si>
  <si>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</si>
  <si>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</si>
  <si>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</si>
  <si>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</si>
  <si>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</si>
  <si>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</si>
  <si>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</si>
  <si>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</si>
  <si>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</si>
  <si>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</si>
  <si>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</si>
  <si>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</si>
  <si>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</si>
  <si>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</si>
  <si>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</si>
  <si>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</si>
  <si>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</si>
  <si>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</si>
  <si>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</si>
  <si>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</si>
  <si>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</si>
  <si>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</si>
  <si>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</si>
  <si>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</si>
  <si>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</si>
  <si>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</si>
  <si>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</si>
  <si>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</si>
  <si>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</si>
  <si>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</si>
  <si>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</si>
  <si>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</si>
  <si>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</si>
  <si>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</si>
  <si>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</si>
  <si>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</si>
  <si>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</si>
  <si>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</si>
  <si>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</si>
  <si>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</si>
  <si>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</si>
  <si>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</si>
  <si>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</si>
  <si>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</si>
  <si>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</si>
  <si>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</si>
  <si>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</si>
  <si>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</si>
  <si>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</si>
  <si>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</si>
  <si>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</si>
  <si>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</si>
  <si>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</si>
  <si>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</si>
  <si>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</si>
  <si>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</si>
  <si>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</si>
  <si>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</si>
  <si>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</si>
  <si>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</si>
  <si>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</si>
  <si>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</si>
  <si>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</si>
  <si>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</si>
  <si>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</si>
  <si>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</si>
  <si>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</si>
  <si>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</si>
  <si>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</si>
  <si>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</si>
  <si>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</si>
  <si>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</si>
  <si>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</si>
  <si>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</si>
  <si>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</si>
  <si>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</si>
  <si>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</si>
  <si>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</si>
  <si>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</si>
  <si>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</si>
  <si>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</si>
  <si>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</si>
  <si>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</si>
  <si>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</si>
  <si>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</si>
  <si>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</si>
  <si>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</si>
  <si>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</si>
  <si>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</si>
  <si>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</si>
  <si>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</si>
  <si>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</si>
  <si>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</si>
  <si>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</si>
  <si>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</si>
  <si>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</si>
  <si>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</si>
  <si>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</si>
  <si>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</si>
  <si>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</si>
  <si>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</si>
  <si>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</si>
  <si>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</si>
  <si>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</si>
  <si>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</si>
  <si>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</si>
  <si>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</si>
  <si>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</si>
  <si>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</si>
  <si>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</si>
  <si>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</si>
  <si>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</si>
  <si>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</si>
  <si>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</si>
  <si>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</si>
  <si>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</si>
  <si>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</si>
  <si>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</si>
  <si>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</si>
  <si>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</si>
  <si>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</si>
  <si>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</si>
  <si>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</si>
  <si>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</si>
  <si>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</si>
  <si>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</si>
  <si>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</si>
  <si>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</si>
  <si>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</si>
  <si>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</si>
  <si>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</si>
  <si>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</si>
  <si>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</si>
  <si>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</si>
  <si>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</si>
  <si>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</si>
  <si>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</si>
  <si>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</si>
  <si>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</si>
  <si>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</si>
  <si>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</si>
  <si>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</si>
  <si>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</si>
  <si>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</si>
  <si>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</si>
  <si>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</si>
  <si>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</si>
  <si>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</si>
  <si>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</si>
  <si>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</si>
  <si>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</si>
  <si>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</si>
  <si>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</si>
  <si>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</si>
  <si>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</si>
  <si>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</si>
  <si>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</si>
  <si>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</si>
  <si>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</si>
  <si>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</si>
  <si>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</si>
  <si>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</si>
  <si>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</si>
  <si>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</si>
  <si>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</si>
  <si>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</si>
  <si>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</si>
  <si>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</si>
  <si>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</si>
  <si>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</si>
  <si>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</si>
  <si>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</si>
  <si>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</si>
  <si>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</si>
  <si>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</si>
  <si>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</si>
  <si>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</si>
  <si>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</si>
  <si>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</si>
  <si>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</si>
  <si>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</si>
  <si>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</si>
  <si>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</si>
  <si>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</si>
  <si>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</si>
  <si>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</si>
  <si>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</si>
  <si>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</si>
  <si>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</si>
  <si>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</si>
  <si>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</si>
  <si>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</si>
  <si>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</si>
  <si>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</si>
  <si>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</si>
  <si>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</si>
  <si>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</si>
  <si>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</si>
  <si>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</si>
  <si>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</si>
  <si>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</si>
  <si>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</si>
  <si>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</si>
  <si>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</si>
  <si>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</si>
  <si>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</si>
  <si>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</si>
  <si>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</si>
  <si>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</si>
  <si>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</si>
  <si>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</si>
  <si>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</si>
  <si>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</si>
  <si>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</si>
  <si>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</si>
  <si>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</si>
  <si>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</si>
  <si>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</si>
  <si>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</si>
  <si>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</si>
  <si>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</si>
  <si>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</si>
  <si>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</si>
  <si>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</si>
  <si>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</si>
  <si>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</si>
  <si>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</si>
  <si>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</si>
  <si>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</si>
  <si>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</si>
  <si>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</si>
  <si>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</si>
  <si>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</si>
  <si>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</si>
  <si>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</si>
  <si>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</si>
  <si>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</si>
  <si>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</si>
  <si>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</si>
  <si>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</si>
  <si>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</si>
  <si>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</si>
  <si>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</si>
  <si>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</si>
  <si>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</si>
  <si>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</si>
  <si>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</si>
  <si>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</si>
  <si>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</si>
  <si>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</si>
  <si>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</si>
  <si>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</si>
  <si>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</si>
  <si>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</si>
  <si>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</si>
  <si>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</si>
  <si>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</si>
  <si>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</si>
  <si>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</si>
  <si>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</si>
  <si>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</si>
  <si>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</si>
  <si>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</si>
  <si>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</si>
  <si>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</si>
  <si>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</si>
  <si>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</si>
  <si>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</si>
  <si>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</si>
  <si>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</si>
  <si>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</si>
  <si>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</si>
  <si>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</si>
  <si>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</si>
  <si>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</si>
  <si>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</si>
  <si>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</si>
  <si>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</si>
  <si>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</si>
  <si>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</si>
  <si>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</si>
  <si>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</si>
  <si>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</si>
  <si>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</si>
  <si>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</si>
  <si>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</si>
  <si>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</si>
  <si>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</si>
  <si>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</si>
  <si>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</si>
  <si>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</si>
  <si>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</si>
  <si>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</si>
  <si>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</si>
  <si>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</si>
  <si>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</si>
  <si>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</si>
  <si>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</si>
  <si>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</si>
  <si>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</si>
  <si>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</si>
  <si>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</si>
  <si>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</si>
  <si>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</si>
  <si>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</si>
  <si>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</si>
  <si>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</si>
  <si>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</si>
  <si>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</si>
  <si>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</si>
  <si>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</si>
  <si>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</si>
  <si>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</si>
  <si>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</si>
  <si>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</si>
  <si>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</si>
  <si>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</si>
  <si>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</si>
  <si>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</si>
  <si>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</si>
  <si>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</si>
  <si>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</si>
  <si>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</si>
  <si>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</si>
  <si>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</si>
  <si>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</si>
  <si>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</si>
  <si>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</si>
  <si>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</si>
  <si>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</si>
  <si>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</si>
  <si>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</si>
  <si>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</si>
  <si>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</si>
  <si>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</si>
  <si>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</si>
  <si>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</si>
  <si>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</si>
  <si>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</si>
  <si>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</si>
  <si>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</si>
  <si>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</si>
  <si>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</si>
  <si>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</si>
  <si>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</si>
  <si>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</si>
  <si>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</si>
  <si>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</si>
  <si>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</si>
  <si>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</si>
  <si>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</si>
  <si>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</si>
  <si>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</si>
  <si>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</si>
  <si>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</si>
  <si>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</si>
  <si>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</si>
  <si>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</si>
  <si>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</si>
  <si>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</si>
  <si>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</si>
  <si>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</si>
  <si>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</si>
  <si>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</si>
  <si>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</si>
  <si>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</si>
  <si>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</si>
  <si>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</si>
  <si>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</si>
  <si>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</si>
  <si>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</si>
  <si>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</si>
  <si>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</si>
  <si>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</si>
  <si>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</si>
  <si>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</si>
  <si>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</si>
  <si>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</si>
  <si>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</si>
  <si>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</si>
  <si>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</si>
  <si>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</si>
  <si>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</si>
  <si>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</si>
  <si>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</si>
  <si>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</si>
  <si>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</si>
  <si>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</si>
  <si>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</si>
  <si>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</si>
  <si>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</si>
  <si>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</si>
  <si>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</si>
  <si>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</si>
  <si>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</si>
  <si>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</si>
  <si>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</si>
  <si>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</si>
  <si>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</si>
  <si>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</si>
  <si>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</si>
  <si>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</si>
  <si>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</si>
  <si>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</si>
  <si>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</si>
  <si>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</si>
  <si>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</si>
  <si>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</si>
  <si>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</si>
  <si>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</si>
  <si>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</si>
  <si>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</si>
  <si>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</si>
  <si>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</si>
  <si>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</si>
  <si>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</si>
  <si>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</si>
  <si>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</si>
  <si>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</si>
  <si>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</si>
  <si>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</si>
  <si>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</si>
  <si>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</si>
  <si>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</si>
  <si>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</si>
  <si>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</si>
  <si>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</si>
  <si>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</si>
  <si>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</si>
  <si>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</si>
  <si>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</si>
  <si>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</si>
  <si>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</si>
  <si>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</si>
  <si>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</si>
  <si>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</si>
  <si>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</si>
  <si>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</si>
  <si>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</si>
  <si>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</si>
  <si>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</si>
  <si>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</si>
  <si>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</si>
  <si>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</si>
  <si>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</si>
  <si>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</si>
  <si>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</si>
  <si>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</si>
  <si>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</si>
  <si>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</si>
  <si>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</si>
  <si>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</si>
  <si>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</si>
  <si>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</si>
  <si>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</si>
  <si>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</si>
  <si>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</si>
  <si>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</si>
  <si>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</si>
  <si>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</si>
  <si>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</si>
  <si>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</si>
  <si>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</si>
  <si>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</si>
  <si>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</si>
  <si>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</si>
  <si>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</si>
  <si>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</si>
  <si>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</si>
  <si>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</si>
  <si>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</si>
  <si>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</si>
  <si>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</si>
  <si>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</si>
  <si>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</si>
  <si>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</si>
  <si>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</si>
  <si>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</si>
  <si>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</si>
  <si>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</si>
  <si>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</si>
  <si>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</si>
  <si>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</si>
  <si>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</si>
  <si>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</si>
  <si>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</si>
  <si>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</si>
  <si>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</si>
  <si>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</si>
  <si>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</si>
  <si>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</si>
  <si>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</si>
  <si>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</si>
  <si>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</si>
  <si>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</si>
  <si>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</si>
  <si>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</si>
  <si>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</si>
  <si>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</si>
  <si>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</si>
  <si>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</si>
  <si>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</si>
  <si>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</si>
  <si>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</si>
  <si>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</si>
  <si>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</si>
  <si>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</si>
  <si>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</si>
  <si>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</si>
  <si>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</si>
  <si>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</si>
  <si>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</si>
  <si>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</si>
  <si>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</si>
  <si>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</si>
  <si>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</si>
  <si>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</si>
  <si>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</si>
  <si>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</si>
  <si>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</si>
  <si>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</si>
  <si>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</si>
  <si>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</si>
  <si>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</si>
  <si>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</si>
  <si>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</si>
  <si>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</si>
  <si>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</si>
  <si>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</si>
  <si>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</si>
  <si>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</si>
  <si>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</si>
  <si>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</si>
  <si>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</si>
  <si>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</si>
  <si>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</si>
  <si>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</si>
  <si>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</si>
  <si>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</si>
  <si>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</si>
  <si>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</si>
  <si>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</si>
  <si>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</si>
  <si>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</si>
  <si>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</si>
  <si>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</si>
  <si>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</si>
  <si>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</si>
  <si>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</si>
  <si>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</si>
  <si>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</si>
  <si>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</si>
  <si>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</si>
  <si>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</si>
  <si>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</si>
  <si>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</si>
  <si>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</si>
  <si>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</si>
  <si>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</si>
  <si>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</si>
  <si>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</si>
  <si>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</si>
  <si>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</si>
  <si>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</si>
  <si>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</si>
  <si>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</si>
  <si>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</si>
  <si>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</si>
  <si>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</si>
  <si>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</si>
  <si>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</si>
  <si>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</si>
  <si>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</si>
  <si>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</si>
  <si>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</si>
  <si>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</si>
  <si>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</si>
  <si>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</si>
  <si>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</si>
  <si>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</si>
  <si>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</si>
  <si>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</si>
  <si>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</si>
  <si>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</si>
  <si>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</si>
  <si>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</si>
  <si>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</si>
  <si>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</si>
  <si>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</si>
  <si>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</si>
  <si>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</si>
  <si>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</si>
  <si>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</si>
  <si>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</si>
  <si>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</si>
  <si>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</si>
  <si>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</si>
  <si>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</si>
  <si>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</si>
  <si>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</si>
  <si>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</si>
  <si>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</si>
  <si>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</si>
  <si>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</si>
  <si>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</si>
  <si>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</si>
  <si>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</si>
  <si>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</si>
  <si>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</si>
  <si>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</si>
  <si>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</si>
  <si>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</si>
  <si>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</si>
  <si>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</si>
  <si>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</si>
  <si>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</si>
  <si>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</si>
  <si>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</si>
  <si>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</si>
  <si>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</si>
  <si>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</si>
  <si>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</si>
  <si>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</si>
  <si>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</si>
  <si>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</si>
  <si>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</si>
  <si>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</si>
  <si>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</si>
  <si>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</si>
  <si>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</si>
  <si>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</si>
  <si>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</si>
  <si>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</si>
  <si>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</si>
  <si>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</si>
  <si>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</si>
  <si>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</si>
  <si>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</si>
  <si>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</si>
  <si>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</si>
  <si>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</si>
  <si>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</si>
  <si>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</si>
  <si>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</si>
  <si>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</si>
  <si>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</si>
  <si>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</si>
  <si>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</si>
  <si>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</si>
  <si>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</si>
  <si>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</si>
  <si>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</si>
  <si>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</si>
  <si>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</si>
  <si>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</si>
  <si>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</si>
  <si>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</si>
  <si>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</si>
  <si>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</si>
  <si>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</si>
  <si>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</si>
  <si>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</si>
  <si>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</si>
  <si>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</si>
  <si>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</si>
  <si>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</si>
  <si>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</si>
  <si>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</si>
  <si>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</si>
  <si>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</si>
  <si>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</si>
  <si>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</si>
  <si>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</si>
  <si>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</si>
  <si>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</si>
  <si>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</si>
  <si>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</si>
  <si>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</si>
  <si>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</si>
  <si>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</si>
  <si>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</si>
  <si>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</si>
  <si>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</si>
  <si>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</si>
  <si>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</si>
  <si>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</si>
  <si>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</si>
  <si>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</si>
  <si>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</si>
  <si>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</si>
  <si>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</si>
  <si>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</si>
  <si>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</si>
  <si>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</si>
  <si>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</si>
  <si>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</si>
  <si>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</si>
  <si>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</si>
  <si>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</si>
  <si>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</si>
  <si>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</si>
  <si>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</si>
  <si>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</si>
  <si>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</si>
  <si>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</si>
  <si>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</si>
  <si>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</si>
  <si>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</si>
  <si>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</si>
  <si>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</si>
  <si>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</si>
  <si>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</si>
  <si>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</si>
  <si>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</si>
  <si>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</si>
  <si>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</si>
  <si>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</si>
  <si>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</si>
  <si>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</si>
  <si>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</si>
  <si>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</si>
  <si>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</si>
  <si>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</si>
  <si>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</si>
  <si>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</si>
  <si>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</si>
  <si>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</si>
  <si>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</si>
  <si>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</si>
  <si>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</si>
  <si>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</si>
  <si>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</si>
  <si>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</si>
  <si>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</si>
  <si>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</si>
  <si>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</si>
  <si>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</si>
  <si>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</si>
  <si>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</si>
  <si>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</si>
  <si>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</si>
  <si>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</si>
  <si>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</si>
  <si>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</si>
  <si>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</si>
  <si>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</si>
  <si>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</si>
  <si>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</si>
  <si>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</si>
  <si>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</si>
  <si>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</si>
  <si>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</si>
  <si>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</si>
  <si>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</si>
  <si>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</si>
  <si>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</si>
  <si>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</si>
  <si>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</si>
  <si>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</si>
  <si>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</si>
  <si>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</si>
  <si>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</si>
  <si>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</si>
  <si>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</si>
  <si>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</si>
  <si>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</si>
  <si>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</si>
  <si>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</si>
  <si>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</si>
  <si>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</si>
  <si>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</si>
  <si>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</si>
  <si>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</si>
  <si>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</si>
  <si>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</si>
  <si>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</si>
  <si>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</si>
  <si>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</si>
  <si>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</si>
  <si>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</si>
  <si>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</si>
  <si>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</si>
  <si>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</si>
  <si>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</si>
  <si>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</si>
  <si>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</si>
  <si>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</si>
  <si>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</si>
  <si>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</si>
  <si>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</si>
  <si>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</si>
  <si>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</si>
  <si>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</si>
  <si>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</si>
  <si>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</si>
  <si>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</si>
  <si>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</si>
  <si>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</si>
  <si>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</si>
  <si>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</si>
  <si>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</si>
  <si>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</si>
  <si>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</si>
  <si>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</si>
  <si>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</si>
  <si>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</si>
  <si>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</si>
  <si>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</si>
  <si>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</si>
  <si>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</si>
  <si>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</si>
  <si>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</si>
  <si>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</si>
  <si>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</si>
  <si>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</si>
  <si>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</si>
  <si>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</si>
  <si>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</si>
  <si>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</si>
  <si>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</si>
  <si>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</si>
  <si>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</si>
  <si>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</si>
  <si>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</si>
  <si>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</si>
  <si>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</si>
  <si>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</si>
  <si>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</si>
  <si>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</si>
  <si>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</si>
  <si>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</si>
  <si>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</si>
  <si>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</si>
  <si>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</si>
  <si>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</si>
  <si>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</si>
  <si>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</si>
  <si>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</si>
  <si>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</si>
  <si>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</si>
  <si>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</si>
  <si>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</si>
  <si>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</si>
  <si>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</si>
  <si>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</si>
  <si>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</si>
  <si>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</si>
  <si>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</si>
  <si>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</si>
  <si>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</si>
  <si>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</si>
  <si>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</si>
  <si>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</si>
  <si>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</si>
  <si>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</si>
  <si>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</si>
  <si>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</si>
  <si>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</si>
  <si>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</si>
  <si>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</si>
  <si>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</si>
  <si>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</si>
  <si>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</si>
  <si>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</si>
  <si>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</si>
  <si>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</si>
  <si>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</si>
  <si>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</si>
  <si>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</si>
  <si>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</si>
  <si>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</si>
  <si>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</si>
  <si>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</si>
  <si>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</si>
  <si>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</si>
  <si>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</si>
  <si>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</si>
  <si>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</si>
  <si>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</si>
  <si>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</si>
  <si>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</si>
  <si>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</si>
  <si>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</si>
  <si>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</si>
  <si>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</si>
  <si>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</si>
  <si>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</si>
  <si>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</si>
  <si>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</si>
  <si>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</si>
  <si>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</si>
  <si>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</si>
  <si>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</si>
  <si>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</si>
  <si>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</si>
  <si>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</si>
  <si>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</si>
  <si>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</si>
  <si>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</si>
  <si>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</si>
  <si>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</si>
  <si>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</si>
  <si>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</si>
  <si>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</si>
  <si>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</si>
  <si>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</si>
  <si>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</si>
  <si>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</si>
  <si>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</si>
  <si>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</si>
  <si>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</si>
  <si>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</si>
  <si>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</si>
  <si>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</si>
  <si>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</si>
  <si>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</si>
  <si>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</si>
  <si>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</si>
  <si>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</si>
  <si>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</si>
  <si>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</si>
  <si>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</si>
  <si>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</si>
  <si>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</si>
  <si>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</si>
  <si>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</si>
  <si>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</si>
  <si>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</si>
  <si>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</si>
  <si>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</si>
  <si>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</si>
  <si>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</si>
  <si>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</si>
  <si>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</si>
  <si>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</si>
  <si>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</si>
  <si>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</si>
  <si>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</si>
  <si>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</si>
  <si>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</si>
  <si>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</si>
  <si>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</si>
  <si>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</si>
  <si>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</si>
  <si>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</si>
  <si>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</si>
  <si>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</si>
  <si>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</si>
  <si>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</si>
  <si>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</si>
  <si>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</si>
  <si>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</si>
  <si>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</si>
  <si>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</si>
  <si>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</si>
  <si>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</si>
  <si>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</si>
  <si>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</si>
  <si>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</si>
  <si>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</si>
  <si>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</si>
  <si>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</si>
  <si>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</si>
  <si>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</si>
  <si>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</si>
  <si>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</si>
  <si>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</si>
  <si>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</si>
  <si>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</si>
  <si>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</si>
  <si>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</si>
  <si>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</si>
  <si>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</si>
  <si>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</si>
  <si>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</si>
  <si>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</si>
  <si>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</si>
  <si>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</si>
  <si>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</si>
  <si>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</si>
  <si>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</si>
  <si>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</si>
  <si>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</si>
  <si>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</si>
  <si>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</si>
  <si>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</si>
  <si>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</si>
  <si>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</si>
  <si>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</si>
  <si>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</si>
  <si>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</si>
  <si>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</si>
  <si>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</si>
  <si>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</si>
  <si>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</si>
  <si>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</si>
  <si>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</si>
  <si>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</si>
  <si>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</si>
  <si>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</si>
  <si>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</si>
  <si>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</si>
  <si>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</si>
  <si>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</si>
  <si>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</si>
  <si>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</si>
  <si>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</si>
  <si>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</si>
  <si>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</si>
  <si>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</si>
  <si>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</si>
  <si>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</si>
  <si>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</si>
  <si>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</si>
  <si>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</si>
  <si>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</si>
  <si>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</si>
  <si>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</si>
  <si>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</si>
  <si>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</si>
  <si>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</si>
  <si>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</si>
  <si>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</si>
  <si>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</si>
  <si>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</si>
  <si>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</si>
  <si>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</si>
  <si>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</si>
  <si>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</si>
  <si>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</si>
  <si>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</si>
  <si>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</si>
  <si>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</si>
  <si>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</si>
  <si>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</si>
  <si>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</si>
  <si>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</si>
  <si>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</si>
  <si>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</si>
  <si>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</si>
  <si>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</si>
  <si>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</si>
  <si>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</si>
  <si>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</si>
  <si>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</si>
  <si>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</si>
  <si>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</si>
  <si>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</si>
  <si>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</si>
  <si>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</si>
  <si>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</si>
  <si>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</si>
  <si>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</si>
  <si>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</si>
  <si>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</si>
  <si>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</si>
  <si>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</si>
  <si>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</si>
  <si>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</si>
  <si>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</si>
  <si>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</si>
  <si>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</si>
  <si>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</si>
  <si>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</si>
  <si>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</si>
  <si>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</si>
  <si>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</si>
  <si>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</si>
  <si>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</si>
  <si>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</si>
  <si>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</si>
  <si>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</si>
  <si>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</si>
  <si>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</si>
  <si>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</si>
  <si>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</si>
  <si>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</si>
  <si>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</si>
  <si>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</si>
  <si>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</si>
  <si>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</si>
  <si>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</si>
  <si>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</si>
  <si>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</si>
  <si>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</si>
  <si>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</si>
  <si>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</si>
  <si>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</si>
  <si>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</si>
  <si>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</si>
  <si>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</si>
  <si>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</si>
  <si>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</si>
  <si>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</si>
  <si>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</si>
  <si>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</si>
  <si>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</si>
  <si>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</si>
  <si>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</si>
  <si>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</si>
  <si>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</si>
  <si>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</si>
  <si>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</si>
  <si>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</si>
  <si>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</si>
  <si>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</si>
  <si>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</si>
  <si>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</si>
  <si>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</si>
  <si>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</si>
  <si>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</si>
  <si>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</si>
  <si>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</si>
  <si>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</si>
  <si>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</si>
  <si>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</si>
  <si>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</si>
  <si>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</si>
  <si>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</si>
  <si>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</si>
  <si>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</si>
  <si>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</si>
  <si>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</si>
  <si>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</si>
  <si>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</si>
  <si>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</si>
  <si>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</si>
  <si>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</si>
  <si>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</si>
  <si>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</si>
  <si>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</si>
  <si>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</si>
  <si>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</si>
  <si>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</si>
  <si>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</si>
  <si>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</si>
  <si>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</si>
  <si>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</si>
  <si>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</si>
  <si>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</si>
  <si>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</si>
  <si>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</si>
  <si>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</si>
  <si>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</si>
  <si>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</si>
  <si>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</si>
  <si>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</si>
  <si>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</si>
  <si>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</si>
  <si>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</si>
  <si>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</si>
  <si>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</si>
  <si>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</si>
  <si>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</si>
  <si>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</si>
  <si>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</si>
  <si>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</si>
  <si>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</si>
  <si>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</si>
  <si>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</si>
  <si>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</si>
  <si>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</si>
  <si>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</si>
  <si>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</si>
  <si>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</si>
  <si>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</si>
  <si>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</si>
  <si>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</si>
  <si>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</si>
  <si>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</si>
  <si>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</si>
  <si>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</si>
  <si>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</si>
  <si>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</si>
  <si>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</si>
  <si>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</si>
  <si>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</si>
  <si>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</si>
  <si>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</si>
  <si>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</si>
  <si>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</si>
  <si>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</si>
  <si>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</si>
  <si>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</si>
  <si>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</si>
  <si>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</si>
  <si>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</si>
  <si>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</si>
  <si>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</si>
  <si>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</si>
  <si>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</si>
  <si>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</si>
  <si>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</si>
  <si>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</si>
  <si>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</si>
  <si>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</si>
  <si>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</si>
  <si>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</si>
  <si>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</si>
  <si>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</si>
  <si>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</si>
  <si>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</si>
  <si>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</si>
  <si>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</si>
  <si>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</si>
  <si>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</si>
  <si>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</si>
  <si>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</si>
  <si>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</si>
  <si>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</si>
  <si>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</si>
  <si>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</si>
  <si>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</si>
  <si>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</si>
  <si>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</si>
  <si>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</si>
  <si>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</si>
  <si>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</si>
  <si>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</si>
  <si>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</si>
  <si>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</si>
  <si>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</si>
  <si>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</si>
  <si>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</si>
  <si>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</si>
  <si>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</si>
  <si>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</si>
  <si>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</si>
  <si>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</si>
  <si>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</si>
  <si>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</si>
  <si>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</si>
  <si>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</si>
  <si>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</si>
  <si>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</si>
  <si>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</si>
  <si>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</si>
  <si>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</si>
  <si>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</si>
  <si>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</si>
  <si>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</si>
  <si>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</si>
  <si>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</si>
  <si>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</si>
  <si>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</si>
  <si>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</si>
  <si>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</si>
  <si>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</si>
  <si>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</si>
  <si>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</si>
  <si>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</si>
  <si>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</si>
  <si>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</si>
  <si>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</si>
  <si>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</si>
  <si>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</si>
  <si>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</si>
  <si>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</si>
  <si>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</si>
  <si>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</si>
  <si>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</si>
  <si>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</si>
  <si>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</si>
  <si>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</si>
  <si>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</si>
  <si>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</si>
  <si>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</si>
  <si>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</si>
  <si>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</si>
  <si>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</si>
  <si>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</si>
  <si>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</si>
  <si>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</si>
  <si>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</si>
  <si>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</si>
  <si>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</si>
  <si>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</si>
  <si>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</si>
  <si>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</si>
  <si>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</si>
  <si>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</si>
  <si>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</si>
  <si>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</si>
  <si>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</si>
  <si>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</si>
  <si>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</si>
  <si>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</si>
  <si>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</si>
  <si>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</si>
  <si>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</si>
  <si>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</si>
  <si>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</si>
  <si>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</si>
  <si>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</si>
  <si>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</si>
  <si>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</si>
  <si>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</si>
  <si>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</si>
  <si>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</si>
  <si>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</si>
  <si>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</si>
  <si>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</si>
  <si>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</si>
  <si>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</si>
  <si>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</si>
  <si>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</si>
  <si>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</si>
  <si>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</si>
  <si>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</si>
  <si>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</si>
  <si>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</si>
  <si>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</si>
  <si>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</si>
  <si>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</si>
  <si>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</si>
  <si>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</si>
  <si>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</si>
  <si>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</si>
  <si>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</si>
  <si>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</si>
  <si>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</si>
  <si>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</si>
  <si>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</si>
  <si>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</si>
  <si>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</si>
  <si>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</si>
  <si>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</si>
  <si>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</si>
  <si>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</si>
  <si>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</si>
  <si>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</si>
  <si>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</si>
  <si>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</si>
  <si>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</si>
  <si>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</si>
  <si>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</si>
  <si>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</si>
  <si>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</si>
  <si>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</si>
  <si>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</si>
  <si>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</si>
  <si>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</si>
  <si>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</si>
  <si>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</si>
  <si>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</si>
  <si>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</si>
  <si>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</si>
  <si>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</si>
  <si>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</si>
  <si>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</si>
  <si>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</si>
  <si>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</si>
  <si>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</si>
  <si>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</si>
  <si>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</si>
  <si>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</si>
  <si>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</si>
  <si>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</si>
  <si>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</si>
  <si>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</si>
  <si>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</si>
  <si>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</si>
  <si>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</si>
  <si>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</si>
  <si>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</si>
  <si>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</si>
  <si>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</si>
  <si>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</si>
  <si>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</si>
  <si>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</si>
  <si>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</si>
  <si>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</si>
  <si>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</si>
  <si>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</si>
  <si>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</si>
  <si>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</si>
  <si>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</si>
  <si>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</si>
  <si>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</si>
  <si>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</si>
  <si>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</si>
  <si>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</si>
  <si>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</si>
  <si>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</si>
  <si>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</si>
  <si>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</si>
  <si>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</si>
  <si>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</si>
  <si>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</si>
  <si>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</si>
  <si>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</si>
  <si>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</si>
  <si>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</si>
  <si>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</si>
  <si>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</si>
  <si>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</si>
  <si>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</si>
  <si>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</si>
  <si>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</si>
  <si>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</si>
  <si>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</si>
  <si>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</si>
  <si>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</si>
  <si>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</si>
  <si>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</si>
  <si>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</si>
  <si>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</si>
  <si>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</si>
  <si>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</si>
  <si>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</si>
  <si>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</si>
  <si>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</si>
  <si>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</si>
  <si>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</si>
  <si>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</si>
  <si>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</si>
  <si>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</si>
  <si>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</si>
  <si>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</si>
  <si>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</si>
  <si>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</si>
  <si>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</si>
  <si>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</si>
  <si>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</si>
  <si>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</si>
  <si>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</si>
  <si>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</si>
  <si>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</si>
  <si>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</si>
  <si>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</si>
  <si>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</si>
  <si>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</si>
  <si>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</si>
  <si>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</si>
  <si>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</si>
  <si>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</si>
  <si>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</si>
  <si>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</si>
  <si>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</si>
  <si>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</si>
  <si>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</si>
  <si>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</si>
  <si>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</si>
  <si>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</si>
  <si>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</si>
  <si>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</si>
  <si>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</si>
  <si>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</si>
  <si>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</si>
  <si>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</si>
  <si>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</si>
  <si>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</si>
  <si>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</si>
  <si>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</si>
  <si>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</si>
  <si>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</si>
  <si>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</si>
  <si>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</si>
  <si>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</si>
  <si>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</si>
  <si>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</si>
  <si>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</si>
  <si>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</si>
  <si>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</si>
  <si>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</si>
  <si>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</si>
  <si>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</si>
  <si>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</si>
  <si>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</si>
  <si>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</si>
  <si>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</si>
  <si>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</si>
  <si>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</si>
  <si>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</si>
  <si>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</si>
  <si>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</si>
  <si>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</si>
  <si>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</si>
  <si>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</si>
  <si>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</si>
  <si>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</si>
  <si>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</si>
  <si>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</si>
  <si>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</si>
  <si>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</si>
  <si>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</si>
  <si>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</si>
  <si>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</si>
  <si>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</si>
  <si>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</si>
  <si>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</si>
  <si>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</si>
  <si>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</si>
  <si>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</si>
  <si>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</si>
  <si>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</si>
  <si>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</si>
  <si>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</si>
  <si>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</si>
  <si>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</si>
  <si>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</si>
  <si>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</si>
  <si>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</si>
  <si>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</si>
  <si>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</si>
  <si>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</si>
  <si>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</si>
  <si>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</si>
  <si>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</si>
  <si>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</si>
  <si>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</si>
  <si>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</si>
  <si>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</si>
  <si>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</si>
  <si>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</si>
  <si>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</si>
  <si>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</si>
  <si>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</si>
  <si>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</si>
  <si>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</si>
  <si>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</si>
  <si>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</si>
  <si>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</si>
  <si>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</si>
  <si>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</si>
  <si>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</si>
  <si>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</si>
  <si>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</si>
  <si>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</si>
  <si>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</si>
  <si>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</si>
  <si>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</si>
  <si>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</si>
  <si>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</si>
  <si>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</si>
  <si>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</si>
  <si>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</si>
  <si>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</si>
  <si>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</si>
  <si>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</si>
  <si>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</si>
  <si>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</si>
  <si>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</si>
  <si>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</si>
  <si>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</si>
  <si>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</si>
  <si>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</si>
  <si>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</si>
  <si>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</si>
  <si>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</si>
  <si>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</si>
  <si>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</si>
  <si>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</si>
  <si>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</si>
  <si>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</si>
  <si>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</si>
  <si>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</si>
  <si>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</si>
  <si>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</si>
  <si>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</si>
  <si>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</si>
  <si>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</si>
  <si>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</si>
  <si>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</si>
  <si>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</si>
  <si>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</si>
  <si>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</si>
  <si>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</si>
  <si>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</si>
  <si>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</si>
  <si>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</si>
  <si>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</si>
  <si>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</si>
  <si>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</si>
  <si>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</si>
  <si>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</si>
  <si>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</si>
  <si>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</si>
  <si>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</si>
  <si>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</si>
  <si>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</si>
  <si>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</si>
  <si>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</si>
  <si>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</si>
  <si>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</si>
  <si>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</si>
  <si>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</si>
  <si>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</si>
  <si>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</si>
  <si>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</si>
  <si>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</si>
  <si>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</si>
  <si>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</si>
  <si>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</si>
  <si>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</si>
  <si>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</si>
  <si>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</si>
  <si>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</si>
  <si>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</si>
  <si>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</si>
  <si>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</si>
  <si>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</si>
  <si>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</si>
  <si>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</si>
  <si>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</si>
  <si>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</si>
  <si>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</si>
  <si>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</si>
  <si>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</si>
  <si>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</si>
  <si>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</si>
  <si>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</si>
  <si>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</si>
  <si>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</si>
  <si>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</si>
  <si>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</si>
  <si>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</si>
  <si>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</si>
  <si>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</si>
  <si>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</si>
  <si>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</si>
  <si>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</si>
  <si>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</si>
  <si>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</si>
  <si>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</si>
  <si>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</si>
  <si>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</si>
  <si>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</si>
  <si>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</si>
  <si>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</si>
  <si>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</si>
  <si>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</si>
  <si>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</si>
  <si>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</si>
  <si>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</si>
  <si>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</si>
  <si>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</si>
  <si>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</si>
  <si>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</si>
  <si>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</si>
  <si>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</si>
  <si>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</si>
  <si>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</si>
  <si>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</si>
  <si>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</si>
  <si>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</si>
  <si>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</si>
  <si>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</si>
  <si>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</si>
  <si>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</si>
  <si>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</si>
  <si>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</si>
  <si>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</si>
  <si>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</si>
  <si>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</si>
  <si>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</si>
  <si>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</si>
  <si>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</si>
  <si>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</si>
  <si>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</si>
  <si>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</si>
  <si>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</si>
  <si>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</si>
  <si>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</si>
  <si>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</si>
  <si>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</si>
  <si>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</si>
  <si>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</si>
  <si>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</si>
  <si>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</si>
  <si>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</si>
  <si>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</si>
  <si>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</si>
  <si>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</si>
  <si>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</si>
  <si>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</si>
  <si>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</si>
  <si>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</si>
  <si>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</si>
  <si>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</si>
  <si>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</si>
  <si>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</si>
  <si>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</si>
  <si>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</si>
  <si>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</si>
  <si>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</si>
  <si>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</si>
  <si>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</si>
  <si>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</si>
  <si>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</si>
  <si>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</si>
  <si>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</si>
  <si>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</si>
  <si>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</si>
  <si>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</si>
  <si>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</si>
  <si>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</si>
  <si>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</si>
  <si>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</si>
  <si>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</si>
  <si>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</si>
  <si>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</si>
  <si>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</si>
  <si>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</si>
  <si>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</si>
  <si>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</si>
  <si>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</si>
  <si>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</si>
  <si>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</si>
  <si>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</si>
  <si>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</si>
  <si>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</si>
  <si>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</si>
  <si>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</si>
  <si>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</si>
  <si>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</si>
  <si>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</si>
  <si>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</si>
  <si>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</si>
  <si>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</si>
  <si>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</si>
  <si>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</si>
  <si>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</si>
  <si>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</si>
  <si>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</si>
  <si>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</si>
  <si>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</si>
  <si>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</si>
  <si>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</si>
  <si>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</si>
  <si>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</si>
  <si>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</si>
  <si>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</si>
  <si>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</si>
  <si>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</si>
  <si>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</si>
  <si>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</si>
  <si>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</si>
  <si>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</si>
  <si>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</si>
  <si>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</si>
  <si>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</si>
  <si>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</si>
  <si>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</si>
  <si>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</si>
  <si>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</si>
  <si>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</si>
  <si>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</si>
  <si>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</si>
  <si>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</si>
  <si>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</si>
  <si>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</si>
  <si>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</si>
  <si>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</si>
  <si>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</si>
  <si>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</si>
  <si>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</si>
  <si>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</si>
  <si>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</si>
  <si>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</si>
  <si>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</si>
  <si>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</si>
  <si>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</si>
  <si>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</si>
  <si>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</si>
  <si>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</si>
  <si>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</si>
  <si>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</si>
  <si>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</si>
  <si>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</si>
  <si>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</si>
  <si>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</si>
  <si>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</si>
  <si>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</si>
  <si>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</si>
  <si>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</si>
  <si>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</si>
  <si>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</si>
  <si>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</si>
  <si>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</si>
  <si>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</si>
  <si>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</si>
  <si>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</si>
  <si>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</si>
  <si>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</si>
  <si>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</si>
  <si>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</si>
  <si>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</si>
  <si>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</si>
  <si>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</si>
  <si>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</si>
  <si>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</si>
  <si>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</si>
  <si>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</si>
  <si>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</si>
  <si>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</si>
  <si>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</si>
  <si>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</si>
  <si>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</si>
  <si>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</si>
  <si>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</si>
  <si>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</si>
  <si>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</si>
  <si>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</si>
  <si>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</si>
  <si>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</si>
  <si>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</si>
  <si>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</si>
  <si>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</si>
  <si>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</si>
  <si>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</si>
  <si>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</si>
  <si>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</si>
  <si>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</si>
  <si>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</si>
  <si>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</si>
  <si>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</si>
  <si>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</si>
  <si>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</si>
  <si>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</si>
  <si>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</si>
  <si>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</si>
  <si>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</si>
  <si>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</si>
  <si>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</si>
  <si>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</si>
  <si>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</si>
  <si>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</si>
  <si>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</si>
  <si>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</si>
  <si>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</si>
  <si>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</si>
  <si>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</si>
  <si>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</si>
  <si>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</si>
  <si>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</si>
  <si>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</si>
  <si>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</si>
  <si>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</si>
  <si>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</si>
  <si>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</si>
  <si>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</si>
  <si>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</si>
  <si>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</si>
  <si>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</si>
  <si>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</si>
  <si>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</si>
  <si>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</si>
  <si>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</si>
  <si>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</si>
  <si>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</si>
  <si>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</si>
  <si>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</si>
  <si>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</si>
  <si>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</si>
  <si>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</si>
  <si>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</si>
  <si>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</si>
  <si>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</si>
  <si>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</si>
  <si>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</si>
  <si>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</si>
  <si>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</si>
  <si>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</si>
  <si>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</si>
  <si>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</si>
  <si>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</si>
  <si>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</si>
  <si>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</si>
  <si>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</si>
  <si>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</si>
  <si>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</si>
  <si>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</si>
  <si>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</si>
  <si>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</si>
  <si>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</si>
  <si>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</si>
  <si>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</si>
  <si>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</si>
  <si>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</si>
  <si>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</si>
  <si>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</si>
  <si>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</si>
  <si>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</si>
  <si>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</si>
  <si>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</si>
  <si>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</si>
  <si>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</si>
  <si>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</si>
  <si>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</si>
  <si>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</si>
  <si>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</si>
  <si>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</si>
  <si>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</si>
  <si>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</si>
  <si>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</si>
  <si>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</si>
  <si>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</si>
  <si>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</si>
  <si>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</si>
  <si>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</si>
  <si>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</si>
  <si>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</si>
  <si>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</si>
  <si>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</si>
  <si>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</si>
  <si>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</si>
  <si>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</si>
  <si>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</si>
  <si>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</si>
  <si>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</si>
  <si>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</si>
  <si>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</si>
  <si>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</si>
  <si>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</si>
  <si>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</si>
  <si>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</si>
  <si>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</si>
  <si>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</si>
  <si>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</si>
  <si>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</si>
  <si>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</si>
  <si>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</si>
  <si>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</si>
  <si>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</si>
  <si>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</si>
  <si>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</si>
  <si>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</si>
  <si>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</si>
  <si>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</si>
  <si>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</si>
  <si>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</si>
  <si>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</si>
  <si>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</si>
  <si>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</si>
  <si>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</si>
  <si>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</si>
  <si>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</si>
  <si>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</si>
  <si>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</si>
  <si>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</si>
  <si>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</si>
  <si>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</si>
  <si>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</si>
  <si>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</si>
  <si>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</si>
  <si>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</si>
  <si>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</si>
  <si>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</si>
  <si>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</si>
  <si>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</si>
  <si>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</si>
  <si>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</si>
  <si>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</si>
  <si>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</si>
  <si>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</si>
  <si>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</si>
  <si>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</si>
  <si>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</si>
  <si>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</si>
  <si>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</si>
  <si>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</si>
  <si>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</si>
  <si>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</si>
  <si>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</si>
  <si>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</si>
  <si>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</si>
  <si>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</si>
  <si>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</si>
  <si>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</si>
  <si>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</si>
  <si>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</si>
  <si>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</si>
  <si>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</si>
  <si>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</si>
  <si>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</si>
  <si>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</si>
  <si>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</si>
  <si>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</si>
  <si>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</si>
  <si>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</si>
  <si>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</si>
  <si>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</si>
  <si>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</si>
  <si>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</si>
  <si>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</si>
  <si>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</si>
  <si>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</si>
  <si>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</si>
  <si>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</si>
  <si>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</si>
  <si>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</si>
  <si>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</si>
  <si>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</si>
  <si>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</si>
  <si>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</si>
  <si>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</si>
  <si>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</si>
  <si>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</si>
  <si>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</si>
  <si>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</si>
  <si>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</si>
  <si>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</si>
  <si>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</si>
  <si>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</si>
  <si>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</si>
  <si>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</si>
  <si>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</si>
  <si>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</si>
  <si>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</si>
  <si>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</si>
  <si>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</si>
  <si>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</si>
  <si>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</si>
  <si>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</si>
  <si>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</si>
  <si>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</si>
  <si>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</si>
  <si>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</si>
  <si>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</si>
  <si>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</si>
  <si>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</si>
  <si>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</si>
  <si>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</si>
  <si>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</si>
  <si>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</si>
  <si>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</si>
  <si>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</si>
  <si>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</si>
  <si>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</si>
  <si>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</si>
  <si>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</si>
  <si>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</si>
  <si>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</si>
  <si>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</si>
  <si>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</si>
  <si>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</si>
  <si>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</si>
  <si>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</si>
  <si>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</si>
  <si>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</si>
  <si>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</si>
  <si>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</si>
  <si>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</si>
  <si>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</si>
  <si>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</si>
  <si>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</si>
  <si>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</si>
  <si>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</si>
  <si>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</si>
  <si>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</si>
  <si>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</si>
  <si>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</si>
  <si>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</si>
  <si>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</si>
  <si>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</si>
  <si>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</si>
  <si>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</si>
  <si>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</si>
  <si>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</si>
  <si>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</si>
  <si>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</si>
  <si>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</si>
  <si>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</si>
  <si>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</si>
  <si>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</si>
  <si>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</si>
  <si>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</si>
  <si>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</si>
  <si>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</si>
  <si>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</si>
  <si>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</si>
  <si>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</si>
  <si>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</si>
  <si>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</si>
  <si>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</si>
  <si>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</si>
  <si>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</si>
  <si>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</si>
  <si>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</si>
  <si>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</si>
  <si>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</si>
  <si>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</si>
  <si>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</si>
  <si>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</si>
  <si>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</si>
  <si>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</si>
  <si>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</si>
  <si>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</si>
  <si>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</si>
  <si>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</si>
  <si>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</si>
  <si>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</si>
  <si>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</si>
  <si>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</si>
  <si>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</si>
  <si>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</si>
  <si>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</si>
  <si>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</si>
  <si>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</si>
  <si>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</si>
  <si>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</si>
  <si>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</si>
  <si>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</si>
  <si>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</si>
  <si>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</si>
  <si>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</si>
  <si>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</si>
  <si>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</si>
  <si>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</si>
  <si>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</si>
  <si>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</si>
  <si>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</si>
  <si>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</si>
  <si>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</si>
  <si>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</si>
  <si>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</si>
  <si>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</si>
  <si>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</si>
  <si>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</si>
  <si>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</si>
  <si>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</si>
  <si>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</si>
  <si>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</si>
  <si>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</si>
  <si>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</si>
  <si>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</si>
  <si>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</si>
  <si>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</si>
  <si>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</si>
  <si>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</si>
  <si>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</si>
  <si>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</si>
  <si>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</si>
  <si>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</si>
  <si>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</si>
  <si>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</si>
  <si>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</si>
  <si>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</si>
  <si>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</si>
  <si>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</si>
  <si>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</si>
  <si>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</si>
  <si>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</si>
  <si>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</si>
  <si>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</si>
  <si>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</si>
  <si>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</si>
  <si>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</si>
  <si>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</si>
  <si>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</si>
  <si>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</si>
  <si>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</si>
  <si>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</si>
  <si>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</si>
  <si>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</si>
  <si>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</si>
  <si>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</si>
  <si>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</si>
  <si>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</si>
  <si>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</si>
  <si>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</si>
  <si>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</si>
  <si>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</si>
  <si>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</si>
  <si>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</si>
  <si>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</si>
  <si>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</si>
  <si>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</si>
  <si>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</si>
  <si>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</si>
  <si>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</si>
  <si>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</si>
  <si>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</si>
  <si>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</si>
  <si>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</si>
  <si>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</si>
  <si>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</si>
  <si>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</si>
  <si>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</si>
  <si>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</si>
  <si>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</si>
  <si>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</si>
  <si>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</si>
  <si>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</si>
  <si>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</si>
  <si>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</si>
  <si>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</si>
  <si>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</si>
  <si>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</si>
  <si>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</si>
  <si>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</si>
  <si>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</si>
  <si>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</si>
  <si>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</si>
  <si>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</si>
  <si>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</si>
  <si>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</si>
  <si>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</si>
  <si>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</si>
  <si>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</si>
  <si>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</si>
  <si>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</si>
  <si>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</si>
  <si>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</si>
  <si>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</si>
  <si>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</si>
  <si>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</si>
  <si>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</si>
  <si>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</si>
  <si>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</si>
  <si>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</si>
  <si>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</si>
  <si>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</si>
  <si>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</si>
  <si>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</si>
  <si>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</si>
  <si>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</si>
  <si>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</si>
  <si>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</si>
  <si>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</si>
  <si>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</si>
  <si>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</si>
  <si>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</si>
  <si>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</si>
  <si>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</si>
  <si>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</si>
  <si>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</si>
  <si>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</si>
  <si>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</si>
  <si>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</si>
  <si>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</si>
  <si>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</si>
  <si>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</si>
  <si>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</si>
  <si>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</si>
  <si>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</si>
  <si>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</si>
  <si>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</si>
  <si>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</si>
  <si>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</si>
  <si>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</si>
  <si>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</si>
  <si>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</si>
  <si>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</si>
  <si>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</si>
  <si>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</si>
  <si>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</si>
  <si>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</si>
  <si>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</si>
  <si>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</si>
  <si>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</si>
  <si>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</si>
  <si>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</si>
  <si>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</si>
  <si>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</si>
  <si>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</si>
  <si>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</si>
  <si>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</si>
  <si>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</si>
  <si>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</si>
  <si>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</si>
  <si>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</si>
  <si>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</si>
  <si>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</si>
  <si>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</si>
  <si>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</si>
  <si>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</si>
  <si>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</si>
  <si>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</si>
  <si>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</si>
  <si>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</si>
  <si>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</si>
  <si>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</si>
  <si>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</si>
  <si>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</si>
  <si>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</si>
  <si>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</si>
  <si>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</si>
  <si>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</si>
  <si>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</si>
  <si>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</si>
  <si>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</si>
  <si>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</si>
  <si>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</si>
  <si>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</si>
  <si>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</si>
  <si>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</si>
  <si>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</si>
  <si>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</si>
  <si>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</si>
  <si>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</si>
  <si>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</si>
  <si>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</si>
  <si>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</si>
  <si>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</si>
  <si>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</si>
  <si>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</si>
  <si>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</si>
  <si>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</si>
  <si>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</si>
  <si>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</si>
  <si>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</si>
  <si>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</si>
  <si>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</si>
  <si>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</si>
  <si>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</si>
  <si>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</si>
  <si>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</si>
  <si>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</si>
  <si>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</si>
  <si>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</si>
  <si>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</si>
  <si>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</si>
  <si>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</si>
  <si>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</si>
  <si>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</si>
  <si>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</si>
  <si>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</si>
  <si>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</si>
  <si>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</si>
  <si>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</si>
  <si>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</si>
  <si>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</si>
  <si>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</si>
  <si>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</si>
  <si>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</si>
  <si>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</si>
  <si>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</si>
  <si>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</si>
  <si>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</si>
  <si>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</si>
  <si>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</si>
  <si>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</si>
  <si>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</si>
  <si>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</si>
  <si>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</si>
  <si>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</si>
  <si>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</si>
  <si>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</si>
  <si>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</si>
  <si>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</si>
  <si>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</si>
  <si>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</si>
  <si>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</si>
  <si>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</si>
  <si>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</si>
  <si>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</si>
  <si>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</si>
  <si>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</si>
  <si>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</si>
  <si>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</si>
  <si>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</si>
  <si>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</si>
  <si>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</si>
  <si>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</si>
  <si>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</si>
  <si>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</si>
  <si>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</si>
  <si>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</si>
  <si>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</si>
  <si>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</si>
  <si>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</si>
  <si>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</si>
  <si>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</si>
  <si>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</si>
  <si>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</si>
  <si>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</si>
  <si>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</si>
  <si>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</si>
  <si>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</si>
  <si>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</si>
  <si>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</si>
  <si>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</si>
  <si>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</si>
  <si>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</si>
  <si>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</si>
  <si>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</si>
  <si>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</si>
  <si>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</si>
  <si>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</si>
  <si>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</si>
  <si>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</si>
  <si>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</si>
  <si>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</si>
  <si>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</si>
  <si>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</si>
  <si>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</si>
  <si>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</si>
  <si>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</si>
  <si>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</si>
  <si>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</si>
  <si>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</si>
  <si>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</si>
  <si>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</si>
  <si>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</si>
  <si>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</si>
  <si>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</si>
  <si>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</si>
  <si>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</si>
  <si>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</si>
  <si>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</si>
  <si>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</si>
  <si>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</si>
  <si>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</si>
  <si>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</si>
  <si>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</si>
  <si>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</si>
  <si>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</si>
  <si>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</si>
  <si>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</si>
  <si>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</si>
  <si>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</si>
  <si>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</si>
  <si>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</si>
  <si>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</si>
  <si>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</si>
  <si>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</si>
  <si>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</si>
  <si>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</si>
  <si>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</si>
  <si>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</si>
  <si>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</si>
  <si>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</si>
  <si>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</si>
  <si>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</si>
  <si>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</si>
  <si>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</si>
  <si>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</si>
  <si>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</si>
  <si>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</si>
  <si>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</si>
  <si>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</si>
  <si>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</si>
  <si>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</si>
  <si>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</si>
  <si>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</si>
  <si>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</si>
  <si>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</si>
  <si>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</si>
  <si>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</si>
  <si>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</si>
  <si>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</si>
  <si>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</si>
  <si>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</si>
  <si>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</si>
  <si>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</si>
  <si>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</si>
  <si>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</si>
  <si>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</si>
  <si>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</si>
  <si>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</si>
  <si>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</si>
  <si>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</si>
  <si>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</si>
  <si>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</si>
  <si>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</si>
  <si>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</si>
  <si>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</si>
  <si>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</si>
  <si>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</si>
  <si>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</si>
  <si>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</si>
  <si>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</si>
  <si>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</si>
  <si>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</si>
  <si>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</si>
  <si>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</si>
  <si>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</si>
  <si>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</si>
  <si>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</si>
  <si>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</si>
  <si>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</si>
  <si>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</si>
  <si>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</si>
  <si>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</si>
  <si>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</si>
  <si>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</si>
  <si>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</si>
  <si>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</si>
  <si>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</si>
  <si>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</si>
  <si>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</si>
  <si>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</si>
  <si>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</si>
  <si>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</si>
  <si>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</si>
  <si>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</si>
  <si>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</si>
  <si>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</si>
  <si>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</si>
  <si>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</si>
  <si>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</si>
  <si>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</si>
  <si>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</si>
  <si>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</si>
  <si>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</si>
  <si>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</si>
  <si>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</si>
  <si>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</si>
  <si>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</si>
  <si>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</si>
  <si>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</si>
  <si>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</si>
  <si>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</si>
  <si>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</si>
  <si>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</si>
  <si>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</si>
  <si>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</si>
  <si>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</si>
  <si>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</si>
  <si>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</si>
  <si>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</si>
  <si>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</si>
  <si>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</si>
  <si>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</si>
  <si>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</si>
  <si>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</si>
  <si>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</si>
  <si>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</si>
  <si>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</si>
  <si>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</si>
  <si>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</si>
  <si>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</si>
  <si>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</si>
  <si>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</si>
  <si>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</si>
  <si>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</si>
  <si>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</si>
  <si>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</si>
  <si>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</si>
  <si>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</si>
  <si>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</si>
  <si>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</si>
  <si>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</si>
  <si>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</si>
  <si>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</si>
  <si>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</si>
  <si>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</si>
  <si>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</si>
  <si>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</si>
  <si>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</si>
  <si>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</si>
  <si>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</si>
  <si>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</si>
  <si>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</si>
  <si>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</si>
  <si>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</si>
  <si>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</si>
  <si>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</si>
  <si>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</si>
  <si>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</si>
  <si>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</si>
  <si>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</si>
  <si>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</si>
  <si>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</si>
  <si>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</si>
  <si>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</si>
  <si>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</si>
  <si>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</si>
  <si>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</si>
  <si>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</si>
  <si>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</si>
  <si>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</si>
  <si>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</si>
  <si>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</si>
  <si>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</si>
  <si>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</si>
  <si>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</si>
  <si>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</si>
  <si>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</si>
  <si>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</si>
  <si>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</si>
  <si>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</si>
  <si>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</si>
  <si>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</si>
  <si>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</si>
  <si>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</si>
  <si>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</si>
  <si>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</si>
  <si>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</si>
  <si>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</si>
  <si>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</si>
  <si>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</si>
  <si>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</si>
  <si>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</si>
  <si>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</si>
  <si>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</si>
  <si>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</si>
  <si>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</si>
  <si>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</si>
  <si>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</si>
  <si>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</si>
  <si>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</si>
  <si>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</si>
  <si>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</si>
  <si>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</si>
  <si>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</si>
  <si>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</si>
  <si>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</si>
  <si>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</si>
  <si>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</si>
  <si>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</si>
  <si>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</si>
  <si>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</si>
  <si>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</si>
  <si>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</si>
  <si>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</si>
  <si>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</si>
  <si>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</si>
  <si>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</si>
  <si>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</si>
  <si>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</si>
  <si>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</si>
  <si>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</si>
  <si>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</si>
  <si>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</si>
  <si>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</si>
  <si>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</si>
  <si>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</si>
  <si>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</si>
  <si>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</si>
  <si>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</si>
  <si>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</si>
  <si>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</si>
  <si>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</si>
  <si>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</si>
  <si>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</si>
  <si>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</si>
  <si>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</si>
  <si>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</si>
  <si>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</si>
  <si>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</si>
  <si>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</si>
  <si>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</si>
  <si>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</si>
  <si>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</si>
  <si>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</si>
  <si>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</si>
  <si>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</si>
  <si>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</si>
  <si>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</si>
  <si>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</si>
  <si>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</si>
  <si>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</si>
  <si>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</si>
  <si>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</si>
  <si>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</si>
  <si>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</si>
  <si>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</si>
  <si>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</si>
  <si>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</si>
  <si>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</si>
  <si>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</si>
  <si>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</si>
  <si>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</si>
  <si>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</si>
  <si>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</si>
  <si>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</si>
  <si>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</si>
  <si>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</si>
  <si>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</si>
  <si>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</si>
  <si>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</si>
  <si>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</si>
  <si>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</si>
  <si>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</si>
  <si>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</si>
  <si>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</si>
  <si>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</si>
  <si>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</si>
  <si>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</si>
  <si>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</si>
  <si>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</si>
  <si>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</si>
  <si>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</si>
  <si>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</si>
  <si>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</si>
  <si>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</si>
  <si>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</si>
  <si>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</si>
  <si>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</si>
  <si>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</si>
  <si>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</si>
  <si>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</si>
  <si>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</si>
  <si>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</si>
  <si>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</si>
  <si>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</si>
  <si>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</si>
  <si>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</si>
  <si>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</si>
  <si>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</si>
  <si>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</si>
  <si>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</si>
  <si>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</si>
  <si>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</si>
  <si>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</si>
  <si>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</si>
  <si>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</si>
  <si>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</si>
  <si>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</si>
  <si>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</si>
  <si>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</si>
  <si>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</si>
  <si>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</si>
  <si>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</si>
  <si>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</si>
  <si>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</si>
  <si>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</si>
  <si>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</si>
  <si>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</si>
  <si>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</si>
  <si>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</si>
  <si>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</si>
  <si>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</si>
  <si>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</si>
  <si>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</si>
  <si>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</si>
  <si>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</si>
  <si>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</si>
  <si>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</si>
  <si>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</si>
  <si>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</si>
  <si>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</si>
  <si>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</si>
  <si>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</si>
  <si>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</si>
  <si>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</si>
  <si>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</si>
  <si>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</si>
  <si>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</si>
  <si>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</si>
  <si>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</si>
  <si>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</si>
  <si>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</si>
  <si>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</si>
  <si>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</si>
  <si>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</si>
  <si>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</si>
  <si>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</si>
  <si>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</si>
  <si>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</si>
  <si>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</si>
  <si>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</si>
  <si>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</si>
  <si>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</si>
  <si>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</si>
  <si>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</si>
  <si>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</si>
  <si>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</si>
  <si>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</si>
  <si>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</si>
  <si>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</si>
  <si>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</si>
  <si>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</si>
  <si>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</si>
  <si>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</si>
  <si>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</si>
  <si>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</si>
  <si>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</si>
  <si>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</si>
  <si>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</si>
  <si>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</si>
  <si>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</si>
  <si>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</si>
  <si>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</si>
  <si>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</si>
  <si>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</si>
  <si>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</si>
  <si>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</si>
  <si>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</si>
  <si>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</si>
  <si>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</si>
  <si>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</si>
  <si>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</si>
  <si>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</si>
  <si>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</si>
  <si>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</si>
  <si>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</si>
  <si>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</si>
  <si>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</si>
  <si>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</si>
  <si>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</si>
  <si>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</si>
  <si>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</si>
  <si>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</si>
  <si>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</si>
  <si>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</si>
  <si>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</si>
  <si>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</si>
  <si>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</si>
  <si>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</si>
  <si>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</si>
  <si>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</si>
  <si>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</si>
  <si>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</si>
  <si>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</si>
  <si>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</si>
  <si>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</si>
  <si>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</si>
  <si>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</si>
  <si>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</si>
  <si>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</si>
  <si>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</si>
  <si>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</si>
  <si>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</si>
  <si>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</si>
  <si>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</si>
  <si>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</si>
  <si>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</si>
  <si>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</si>
  <si>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</si>
  <si>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</si>
  <si>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</si>
  <si>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</si>
  <si>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</si>
  <si>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</si>
  <si>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</si>
  <si>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</si>
  <si>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</si>
  <si>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</si>
  <si>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</si>
  <si>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</si>
  <si>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</si>
  <si>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</si>
  <si>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</si>
  <si>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</si>
  <si>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</si>
  <si>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</si>
  <si>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</si>
  <si>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</si>
  <si>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</si>
  <si>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</si>
  <si>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</si>
  <si>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</si>
  <si>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</si>
  <si>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</si>
  <si>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</si>
  <si>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</si>
  <si>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</si>
  <si>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</si>
  <si>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</si>
  <si>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</si>
  <si>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</si>
  <si>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</si>
  <si>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</si>
  <si>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</si>
  <si>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</si>
  <si>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</si>
  <si>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</si>
  <si>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</si>
  <si>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</si>
  <si>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</si>
  <si>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</si>
  <si>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</si>
  <si>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</si>
  <si>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</si>
  <si>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</si>
  <si>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</si>
  <si>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</si>
  <si>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</si>
  <si>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</si>
  <si>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</si>
  <si>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</si>
  <si>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</si>
  <si>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</si>
  <si>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</si>
  <si>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</si>
  <si>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</si>
  <si>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</si>
  <si>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</si>
  <si>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</si>
  <si>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</si>
  <si>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</si>
  <si>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</si>
  <si>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</si>
  <si>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</si>
  <si>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</si>
  <si>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</si>
  <si>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</si>
  <si>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</si>
  <si>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</si>
  <si>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</si>
  <si>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</si>
  <si>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</si>
  <si>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</si>
  <si>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</si>
  <si>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</si>
  <si>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</si>
  <si>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</si>
  <si>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</si>
  <si>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</si>
  <si>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</si>
  <si>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</si>
  <si>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</si>
  <si>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</si>
  <si>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</si>
  <si>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</si>
  <si>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</si>
  <si>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</si>
  <si>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</si>
  <si>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</si>
  <si>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</si>
  <si>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</si>
  <si>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</si>
  <si>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</si>
  <si>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</si>
  <si>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</si>
  <si>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</si>
  <si>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</si>
  <si>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</si>
  <si>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</si>
  <si>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</si>
  <si>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</si>
  <si>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</si>
  <si>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</si>
  <si>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</si>
  <si>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</si>
  <si>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</si>
  <si>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</si>
  <si>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</si>
  <si>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</si>
  <si>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</si>
  <si>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</si>
  <si>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</si>
  <si>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</si>
  <si>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</si>
  <si>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</si>
  <si>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</si>
  <si>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</si>
  <si>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</si>
  <si>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</si>
  <si>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</si>
  <si>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</si>
  <si>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</si>
  <si>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</si>
  <si>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</si>
  <si>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</si>
  <si>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</si>
  <si>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</si>
  <si>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</si>
  <si>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</si>
  <si>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</si>
  <si>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</si>
  <si>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</si>
  <si>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</si>
  <si>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</si>
  <si>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</si>
  <si>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</si>
  <si>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</si>
  <si>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</si>
  <si>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</si>
  <si>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</si>
  <si>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</si>
  <si>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</si>
  <si>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</si>
  <si>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</si>
  <si>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</si>
  <si>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</si>
  <si>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</si>
  <si>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</si>
  <si>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</si>
  <si>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</si>
  <si>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</si>
  <si>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</si>
  <si>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</si>
  <si>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</si>
  <si>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</si>
  <si>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</si>
  <si>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</si>
  <si>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</si>
  <si>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</si>
  <si>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</si>
  <si>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</si>
  <si>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</si>
  <si>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</si>
  <si>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</si>
  <si>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</si>
  <si>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</si>
  <si>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</si>
  <si>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</si>
  <si>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</si>
  <si>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</si>
  <si>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</si>
  <si>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</si>
  <si>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</si>
  <si>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</si>
  <si>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</si>
  <si>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</si>
  <si>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</si>
  <si>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</si>
  <si>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</si>
  <si>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</si>
  <si>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</si>
  <si>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</si>
  <si>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</si>
  <si>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</si>
  <si>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</si>
  <si>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</si>
  <si>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</si>
  <si>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</si>
  <si>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</si>
  <si>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</si>
  <si>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</si>
  <si>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</si>
  <si>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</si>
  <si>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</si>
  <si>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</si>
  <si>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</si>
  <si>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</si>
  <si>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</si>
  <si>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</si>
  <si>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</si>
  <si>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</si>
  <si>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</si>
  <si>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</si>
  <si>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</si>
  <si>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</si>
  <si>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</si>
  <si>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</si>
  <si>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</si>
  <si>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</si>
  <si>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</si>
  <si>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</si>
  <si>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</si>
  <si>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</si>
  <si>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</si>
  <si>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</si>
  <si>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</si>
  <si>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</si>
  <si>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</si>
  <si>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</si>
  <si>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</si>
  <si>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</si>
  <si>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</si>
  <si>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</si>
  <si>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</si>
  <si>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</si>
  <si>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</si>
  <si>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</si>
  <si>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</si>
  <si>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</si>
  <si>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</si>
  <si>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</si>
  <si>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</si>
  <si>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</si>
  <si>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</si>
  <si>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</si>
  <si>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</si>
  <si>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</si>
  <si>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</si>
  <si>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</si>
  <si>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</si>
  <si>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</si>
  <si>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</si>
  <si>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</si>
  <si>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</si>
  <si>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</si>
  <si>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</si>
  <si>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</si>
  <si>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</si>
  <si>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</si>
  <si>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</si>
  <si>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</si>
  <si>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</si>
  <si>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</si>
  <si>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</si>
  <si>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</si>
  <si>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</si>
  <si>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</si>
  <si>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</si>
  <si>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</si>
  <si>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</si>
  <si>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</si>
  <si>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</si>
  <si>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</si>
  <si>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</si>
  <si>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</si>
  <si>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</si>
  <si>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</si>
  <si>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</si>
  <si>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</si>
  <si>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</si>
  <si>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</si>
  <si>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</si>
  <si>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</si>
  <si>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</si>
  <si>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</si>
  <si>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</si>
  <si>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</si>
  <si>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</si>
  <si>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</si>
  <si>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</si>
  <si>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</si>
  <si>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</si>
  <si>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</si>
  <si>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</si>
  <si>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</si>
  <si>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</si>
  <si>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</si>
  <si>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</si>
  <si>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</si>
  <si>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</si>
  <si>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</si>
  <si>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</si>
  <si>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</si>
  <si>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</si>
  <si>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</si>
  <si>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</si>
  <si>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</si>
  <si>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</si>
  <si>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</si>
  <si>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</si>
  <si>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</si>
  <si>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</si>
  <si>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</si>
  <si>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</si>
  <si>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</si>
  <si>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</si>
  <si>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</si>
  <si>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</si>
  <si>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</si>
  <si>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</si>
  <si>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</si>
  <si>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</si>
  <si>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</si>
  <si>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</si>
  <si>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</si>
  <si>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</si>
  <si>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</si>
  <si>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</si>
  <si>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</si>
  <si>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</si>
  <si>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</si>
  <si>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</si>
  <si>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</si>
  <si>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</si>
  <si>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</si>
  <si>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</si>
  <si>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</si>
  <si>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</si>
  <si>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</si>
  <si>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</si>
  <si>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</si>
  <si>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</si>
  <si>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</si>
  <si>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</si>
  <si>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</si>
  <si>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</si>
  <si>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</si>
  <si>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</si>
  <si>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</si>
  <si>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</si>
  <si>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</si>
  <si>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</si>
  <si>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</si>
  <si>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</si>
  <si>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</si>
  <si>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</si>
  <si>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</si>
  <si>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</si>
  <si>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</si>
  <si>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</si>
  <si>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</si>
  <si>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</si>
  <si>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</si>
  <si>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</si>
  <si>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</si>
  <si>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</si>
  <si>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</si>
  <si>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</si>
  <si>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</si>
  <si>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</si>
  <si>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</si>
  <si>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</si>
  <si>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</si>
  <si>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</si>
  <si>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</si>
  <si>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</si>
  <si>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</si>
  <si>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</si>
  <si>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</si>
  <si>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</si>
  <si>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</si>
  <si>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</si>
  <si>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</si>
  <si>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</si>
  <si>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</si>
  <si>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</si>
  <si>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</si>
  <si>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</si>
  <si>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</si>
  <si>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</si>
  <si>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</si>
  <si>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</si>
  <si>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</si>
  <si>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</si>
  <si>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</si>
  <si>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</si>
  <si>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</si>
  <si>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</si>
  <si>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</si>
  <si>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</si>
  <si>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</si>
  <si>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</si>
  <si>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</si>
  <si>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</si>
  <si>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</si>
  <si>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</si>
  <si>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</si>
  <si>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</si>
  <si>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</si>
  <si>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</si>
  <si>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</si>
  <si>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</si>
  <si>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</si>
  <si>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</si>
  <si>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</si>
  <si>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</si>
  <si>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</si>
  <si>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</si>
  <si>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</si>
  <si>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</si>
  <si>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</si>
  <si>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</si>
  <si>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</si>
  <si>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</si>
  <si>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</si>
  <si>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</si>
  <si>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</si>
  <si>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</si>
  <si>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</si>
  <si>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</si>
  <si>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</si>
  <si>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</si>
  <si>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</si>
  <si>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</si>
  <si>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</si>
  <si>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</si>
  <si>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</si>
  <si>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</si>
  <si>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</si>
  <si>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</si>
  <si>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</si>
  <si>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</si>
  <si>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</si>
  <si>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</si>
  <si>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</si>
  <si>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</si>
  <si>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</si>
  <si>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</si>
  <si>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</si>
  <si>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</si>
  <si>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</si>
  <si>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</si>
  <si>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</si>
  <si>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</si>
  <si>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</si>
  <si>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</si>
  <si>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</si>
  <si>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</si>
  <si>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</si>
  <si>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</si>
  <si>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</si>
  <si>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</si>
  <si>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</si>
  <si>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</si>
  <si>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</si>
  <si>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</si>
  <si>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</si>
  <si>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</si>
  <si>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</si>
  <si>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</si>
  <si>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</si>
  <si>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</si>
  <si>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</si>
  <si>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</si>
  <si>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</si>
  <si>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</si>
  <si>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</si>
  <si>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</si>
  <si>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</si>
  <si>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</si>
  <si>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</si>
  <si>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</si>
  <si>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</si>
  <si>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</si>
  <si>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</si>
  <si>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</si>
  <si>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</si>
  <si>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</si>
  <si>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</si>
  <si>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</si>
  <si>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</si>
  <si>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</si>
  <si>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</si>
  <si>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</si>
  <si>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</si>
  <si>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</si>
  <si>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</si>
  <si>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</si>
  <si>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</si>
  <si>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</si>
  <si>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</si>
  <si>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</si>
  <si>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</si>
  <si>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</si>
  <si>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</si>
  <si>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</si>
  <si>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</si>
  <si>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</si>
  <si>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</si>
  <si>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</si>
  <si>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</si>
  <si>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</si>
  <si>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</si>
  <si>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</si>
  <si>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</si>
  <si>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</si>
  <si>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</si>
  <si>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</si>
  <si>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</si>
  <si>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</si>
  <si>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</si>
  <si>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</si>
  <si>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</si>
  <si>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</si>
  <si>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</si>
  <si>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</si>
  <si>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</si>
  <si>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</si>
  <si>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</si>
  <si>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</si>
  <si>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</si>
  <si>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</si>
  <si>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</si>
  <si>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</si>
  <si>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</si>
  <si>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</si>
  <si>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</si>
  <si>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</si>
  <si>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</si>
  <si>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</si>
  <si>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</si>
  <si>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</si>
  <si>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</si>
  <si>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</si>
  <si>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</si>
  <si>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</si>
  <si>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</si>
  <si>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</si>
  <si>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</si>
  <si>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</si>
  <si>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</si>
  <si>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</si>
  <si>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</si>
  <si>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</si>
  <si>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</si>
  <si>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</si>
  <si>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</si>
  <si>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</si>
  <si>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</si>
  <si>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</si>
  <si>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</si>
  <si>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</si>
  <si>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</si>
  <si>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</si>
  <si>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</si>
  <si>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</si>
  <si>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</si>
  <si>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</si>
  <si>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</si>
  <si>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</si>
  <si>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</si>
  <si>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</si>
  <si>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</si>
  <si>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</si>
  <si>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</si>
  <si>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</si>
  <si>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</si>
  <si>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</si>
  <si>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</si>
  <si>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</si>
  <si>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</si>
  <si>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</si>
  <si>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</si>
  <si>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</si>
  <si>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</si>
  <si>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</si>
  <si>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</si>
  <si>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</si>
  <si>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</si>
  <si>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</si>
  <si>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</si>
  <si>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</si>
  <si>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</si>
  <si>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</si>
  <si>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</si>
  <si>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</si>
  <si>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</si>
  <si>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</si>
  <si>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</si>
  <si>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</si>
  <si>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</si>
  <si>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</si>
  <si>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</si>
  <si>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</si>
  <si>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</si>
  <si>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</si>
  <si>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</si>
  <si>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</si>
  <si>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</si>
  <si>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</si>
  <si>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</si>
  <si>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</si>
  <si>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</si>
  <si>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</si>
  <si>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</si>
  <si>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</si>
  <si>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</si>
  <si>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</si>
  <si>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</si>
  <si>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</si>
  <si>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</si>
  <si>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</si>
  <si>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</si>
  <si>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</si>
  <si>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</si>
  <si>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</si>
  <si>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</si>
  <si>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</si>
  <si>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</si>
  <si>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</si>
  <si>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</si>
  <si>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</si>
  <si>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</si>
  <si>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</si>
  <si>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</si>
  <si>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</si>
  <si>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</si>
  <si>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</si>
  <si>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</si>
  <si>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</si>
  <si>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</si>
  <si>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</si>
  <si>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</si>
  <si>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</si>
  <si>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</si>
  <si>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</si>
  <si>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</si>
  <si>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</si>
  <si>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</si>
  <si>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</si>
  <si>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</si>
  <si>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</si>
  <si>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</si>
  <si>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</si>
  <si>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</si>
  <si>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</si>
  <si>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</si>
  <si>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</si>
  <si>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</si>
  <si>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</si>
  <si>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</si>
  <si>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</si>
  <si>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</si>
  <si>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</si>
  <si>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</si>
  <si>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</si>
  <si>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</si>
  <si>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</si>
  <si>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</si>
  <si>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</si>
  <si>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</si>
  <si>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</si>
  <si>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</si>
  <si>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</si>
  <si>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</si>
  <si>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</si>
  <si>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</si>
  <si>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</si>
  <si>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</si>
  <si>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</si>
  <si>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</si>
  <si>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</si>
  <si>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</si>
  <si>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</si>
  <si>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</si>
  <si>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</si>
  <si>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</si>
  <si>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</si>
  <si>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</si>
  <si>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</si>
  <si>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</si>
  <si>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</si>
  <si>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</si>
  <si>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</si>
  <si>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</si>
  <si>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</si>
  <si>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</si>
  <si>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</si>
  <si>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</si>
  <si>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</si>
  <si>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</si>
  <si>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</si>
  <si>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</si>
  <si>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</si>
  <si>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</si>
  <si>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</si>
  <si>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</si>
  <si>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</si>
  <si>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</si>
  <si>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</si>
  <si>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</si>
  <si>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</si>
  <si>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</si>
  <si>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</si>
  <si>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</si>
  <si>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</si>
  <si>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</si>
  <si>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</si>
  <si>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</si>
  <si>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</si>
  <si>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</si>
  <si>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</si>
  <si>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</si>
  <si>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</si>
  <si>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</si>
  <si>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</si>
  <si>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</si>
  <si>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</si>
  <si>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</si>
  <si>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</si>
  <si>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</si>
  <si>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</si>
  <si>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</si>
  <si>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</si>
  <si>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</si>
  <si>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</si>
  <si>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</si>
  <si>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</si>
  <si>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</si>
  <si>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</si>
  <si>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</si>
  <si>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</si>
  <si>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</si>
  <si>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</si>
  <si>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</si>
  <si>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</si>
  <si>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</si>
  <si>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</si>
  <si>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</si>
  <si>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</si>
  <si>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</si>
  <si>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</si>
  <si>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</si>
  <si>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</si>
  <si>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</si>
  <si>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</si>
  <si>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</si>
  <si>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</si>
  <si>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</si>
  <si>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</si>
  <si>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</si>
  <si>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</si>
  <si>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</si>
  <si>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</si>
  <si>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</si>
  <si>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</si>
  <si>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</si>
  <si>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</si>
  <si>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</si>
  <si>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</si>
  <si>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</si>
  <si>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</si>
  <si>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</si>
  <si>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</si>
  <si>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</si>
  <si>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</si>
  <si>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</si>
  <si>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</si>
  <si>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</si>
  <si>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</si>
  <si>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</si>
  <si>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</si>
  <si>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</si>
  <si>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</si>
  <si>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</si>
  <si>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</si>
  <si>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</si>
  <si>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</si>
  <si>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</si>
  <si>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</si>
  <si>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</si>
  <si>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</si>
  <si>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</si>
  <si>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</si>
  <si>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</si>
  <si>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</si>
  <si>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</si>
  <si>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</si>
  <si>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</si>
  <si>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</si>
  <si>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</si>
  <si>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</si>
  <si>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</si>
  <si>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</si>
  <si>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</si>
  <si>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</si>
  <si>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</si>
  <si>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</si>
  <si>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</si>
  <si>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</si>
  <si>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</si>
  <si>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</si>
  <si>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</si>
  <si>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</si>
  <si>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</si>
  <si>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</si>
  <si>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</si>
  <si>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</si>
  <si>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</si>
  <si>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</si>
  <si>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</si>
  <si>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</si>
  <si>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</si>
  <si>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</si>
  <si>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</si>
  <si>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</si>
  <si>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</si>
  <si>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</si>
  <si>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</si>
  <si>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</si>
  <si>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</si>
  <si>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</si>
  <si>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</si>
  <si>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</si>
  <si>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</si>
  <si>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</si>
  <si>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</si>
  <si>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</si>
  <si>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</si>
  <si>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</si>
  <si>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</si>
  <si>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</si>
  <si>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</si>
  <si>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</si>
  <si>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</si>
  <si>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</si>
  <si>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</si>
  <si>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</si>
  <si>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</si>
  <si>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</si>
  <si>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</si>
  <si>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</si>
  <si>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</si>
  <si>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</si>
  <si>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</si>
  <si>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</si>
  <si>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</si>
  <si>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</si>
  <si>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</si>
  <si>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</si>
  <si>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</si>
  <si>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</si>
  <si>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</si>
  <si>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</si>
  <si>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</si>
  <si>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</si>
  <si>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</si>
  <si>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</si>
  <si>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</si>
  <si>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</si>
  <si>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</si>
  <si>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</si>
  <si>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</si>
  <si>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</si>
  <si>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</si>
  <si>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</si>
  <si>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</si>
  <si>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</si>
  <si>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</si>
  <si>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</si>
  <si>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</si>
  <si>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</si>
  <si>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</si>
  <si>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</si>
  <si>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</si>
  <si>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</si>
  <si>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</si>
  <si>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</si>
  <si>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</si>
  <si>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</si>
  <si>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</si>
  <si>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</si>
  <si>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</si>
  <si>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</si>
  <si>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</si>
  <si>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</si>
  <si>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</si>
  <si>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</si>
  <si>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</si>
  <si>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</si>
  <si>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</si>
  <si>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</si>
  <si>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</si>
  <si>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</si>
  <si>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</si>
  <si>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</si>
  <si>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</si>
  <si>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</si>
  <si>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</si>
  <si>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</si>
  <si>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</si>
  <si>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</si>
  <si>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</si>
  <si>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</si>
  <si>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</si>
  <si>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</si>
  <si>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</si>
  <si>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</si>
  <si>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</si>
  <si>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</si>
  <si>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</si>
  <si>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</si>
  <si>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</si>
  <si>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</si>
  <si>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</si>
  <si>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</si>
  <si>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</si>
  <si>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</si>
  <si>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</si>
  <si>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</si>
  <si>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</si>
  <si>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</si>
  <si>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</si>
  <si>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</si>
  <si>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</si>
  <si>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</si>
  <si>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</si>
  <si>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</si>
  <si>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</si>
  <si>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</si>
  <si>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</si>
  <si>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</si>
  <si>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</si>
  <si>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</si>
  <si>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</si>
  <si>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</si>
  <si>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</si>
  <si>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</si>
  <si>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</si>
  <si>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</si>
  <si>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</si>
  <si>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</si>
  <si>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</si>
  <si>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</si>
  <si>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</si>
  <si>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</si>
  <si>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</si>
  <si>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</si>
  <si>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</si>
  <si>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</si>
  <si>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</si>
  <si>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</si>
  <si>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</si>
  <si>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</si>
  <si>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</si>
  <si>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</si>
  <si>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</si>
  <si>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</si>
  <si>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</si>
  <si>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</si>
  <si>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</si>
  <si>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</si>
  <si>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</si>
  <si>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</si>
  <si>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</si>
  <si>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</si>
  <si>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</si>
  <si>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</si>
  <si>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</si>
  <si>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</si>
  <si>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</si>
  <si>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</si>
  <si>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</si>
  <si>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</si>
  <si>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</si>
  <si>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</si>
  <si>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</si>
  <si>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</si>
  <si>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</si>
  <si>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</si>
  <si>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</si>
  <si>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</si>
  <si>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</si>
  <si>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</si>
  <si>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</si>
  <si>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</si>
  <si>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</si>
  <si>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</si>
  <si>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</si>
  <si>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</si>
  <si>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</si>
  <si>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</si>
  <si>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</si>
  <si>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</si>
  <si>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</si>
  <si>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</si>
  <si>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</si>
  <si>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</si>
  <si>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</si>
  <si>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</si>
  <si>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</si>
  <si>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</si>
  <si>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</si>
  <si>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</si>
  <si>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</si>
  <si>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</si>
  <si>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</si>
  <si>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</si>
  <si>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</si>
  <si>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</si>
  <si>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</si>
  <si>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</si>
  <si>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</si>
  <si>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</si>
  <si>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</si>
  <si>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</si>
  <si>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</si>
  <si>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</si>
  <si>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</si>
  <si>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</si>
  <si>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</si>
  <si>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</si>
  <si>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</si>
  <si>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</si>
  <si>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</si>
  <si>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</si>
  <si>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</si>
  <si>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</si>
  <si>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</si>
  <si>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</si>
  <si>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</si>
  <si>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</si>
  <si>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</si>
  <si>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</si>
  <si>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</si>
  <si>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</si>
  <si>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</si>
  <si>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</si>
  <si>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</si>
  <si>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</si>
  <si>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</si>
  <si>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</si>
  <si>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</si>
  <si>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</si>
  <si>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</si>
  <si>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</si>
  <si>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</si>
  <si>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</si>
  <si>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</si>
  <si>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</si>
  <si>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</si>
  <si>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</si>
  <si>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</si>
  <si>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</si>
  <si>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</si>
  <si>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</si>
  <si>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</si>
  <si>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</si>
  <si>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</si>
  <si>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</si>
  <si>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</si>
  <si>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</si>
  <si>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</si>
  <si>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</si>
  <si>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</si>
  <si>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</si>
  <si>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</si>
  <si>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</si>
  <si>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</si>
  <si>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</si>
  <si>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</si>
  <si>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</si>
  <si>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</si>
  <si>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</si>
  <si>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</si>
  <si>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</si>
  <si>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</si>
  <si>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</si>
  <si>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</si>
  <si>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</si>
  <si>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</si>
  <si>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</si>
  <si>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</si>
  <si>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</si>
  <si>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</si>
  <si>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</si>
  <si>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</si>
  <si>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</si>
  <si>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</si>
  <si>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</si>
  <si>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</si>
  <si>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</si>
  <si>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</si>
  <si>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</si>
  <si>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</si>
  <si>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</si>
  <si>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</si>
  <si>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</si>
  <si>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</si>
  <si>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</si>
  <si>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</si>
  <si>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</si>
  <si>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</si>
  <si>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</si>
  <si>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</si>
  <si>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</si>
  <si>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</si>
  <si>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</si>
  <si>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</si>
  <si>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</si>
  <si>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</si>
  <si>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</si>
  <si>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</si>
  <si>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</si>
  <si>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</si>
  <si>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</si>
  <si>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</si>
  <si>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</si>
  <si>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</si>
  <si>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</si>
  <si>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</si>
  <si>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</si>
  <si>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</si>
  <si>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</si>
  <si>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</si>
  <si>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</si>
  <si>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</si>
  <si>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</si>
  <si>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</si>
  <si>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</si>
  <si>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</si>
  <si>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</si>
  <si>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</si>
  <si>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</si>
  <si>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</si>
  <si>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</si>
  <si>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</si>
  <si>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</si>
  <si>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</si>
  <si>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</si>
  <si>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</si>
  <si>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</si>
  <si>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</si>
  <si>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</si>
  <si>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</si>
  <si>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</si>
  <si>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</si>
  <si>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</si>
  <si>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</si>
  <si>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</si>
  <si>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</si>
  <si>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</si>
  <si>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</si>
  <si>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</si>
  <si>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</si>
  <si>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</si>
  <si>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</si>
  <si>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</si>
  <si>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</si>
  <si>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</si>
  <si>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</si>
  <si>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</si>
  <si>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</si>
  <si>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</si>
  <si>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</si>
  <si>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</si>
  <si>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</si>
  <si>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</si>
  <si>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</si>
  <si>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</si>
  <si>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</si>
  <si>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</si>
  <si>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</si>
  <si>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</si>
  <si>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</si>
  <si>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</si>
  <si>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</si>
  <si>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</si>
  <si>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</si>
  <si>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</si>
  <si>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</si>
  <si>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</si>
  <si>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</si>
  <si>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</si>
  <si>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</si>
  <si>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</si>
  <si>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</si>
  <si>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</si>
  <si>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</si>
  <si>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</si>
  <si>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</si>
  <si>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</si>
  <si>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</si>
  <si>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</si>
  <si>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</si>
  <si>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</si>
  <si>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</si>
  <si>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</si>
  <si>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</si>
  <si>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</si>
  <si>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</si>
  <si>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</si>
  <si>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</si>
  <si>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</si>
  <si>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</si>
  <si>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</si>
  <si>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</si>
  <si>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</si>
  <si>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</si>
  <si>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</si>
  <si>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</si>
  <si>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</si>
  <si>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</si>
  <si>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</si>
  <si>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</si>
  <si>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</si>
  <si>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</si>
  <si>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</si>
  <si>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</si>
  <si>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</si>
  <si>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</si>
  <si>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</si>
  <si>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</si>
  <si>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</si>
  <si>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</si>
  <si>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</si>
  <si>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</si>
  <si>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</si>
  <si>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</si>
  <si>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</si>
  <si>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</si>
  <si>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</si>
  <si>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</si>
  <si>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</si>
  <si>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</si>
  <si>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</si>
  <si>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</si>
  <si>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</si>
  <si>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</si>
  <si>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</si>
  <si>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</si>
  <si>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</si>
  <si>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</si>
  <si>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</si>
  <si>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</si>
  <si>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</si>
  <si>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</si>
  <si>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</si>
  <si>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</si>
  <si>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</si>
  <si>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</si>
  <si>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</si>
  <si>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</si>
  <si>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</si>
  <si>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</si>
  <si>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</si>
  <si>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</si>
  <si>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</si>
  <si>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</si>
  <si>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</si>
  <si>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</si>
  <si>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</si>
  <si>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</si>
  <si>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</si>
  <si>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</si>
  <si>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</si>
  <si>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</si>
  <si>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</si>
  <si>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</si>
  <si>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</si>
  <si>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</si>
  <si>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</si>
  <si>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</si>
  <si>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</si>
  <si>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</si>
  <si>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</si>
  <si>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</si>
  <si>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</si>
  <si>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</si>
  <si>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</si>
  <si>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</si>
  <si>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</si>
  <si>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</si>
  <si>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</si>
  <si>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</si>
  <si>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</si>
  <si>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</si>
  <si>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</si>
  <si>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</si>
  <si>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</si>
  <si>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</si>
  <si>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</si>
  <si>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</si>
  <si>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</si>
  <si>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</si>
  <si>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</si>
  <si>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</si>
  <si>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</si>
  <si>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</si>
  <si>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</si>
  <si>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</si>
  <si>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</si>
  <si>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</si>
  <si>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</si>
  <si>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</si>
  <si>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</si>
  <si>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</si>
  <si>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</si>
  <si>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</si>
  <si>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</si>
  <si>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</si>
  <si>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</si>
  <si>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</si>
  <si>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</si>
  <si>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</si>
  <si>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</si>
  <si>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</si>
  <si>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</si>
  <si>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</si>
  <si>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</si>
  <si>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</si>
  <si>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</si>
  <si>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</si>
  <si>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</si>
  <si>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</si>
  <si>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</si>
  <si>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</si>
  <si>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</si>
  <si>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</si>
  <si>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</si>
  <si>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</si>
  <si>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</si>
  <si>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</si>
  <si>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</si>
  <si>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</si>
  <si>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</si>
  <si>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</si>
  <si>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</si>
  <si>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</si>
  <si>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</si>
  <si>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</si>
  <si>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</si>
  <si>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</si>
  <si>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</si>
  <si>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</si>
  <si>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</si>
  <si>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</si>
  <si>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</si>
  <si>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</si>
  <si>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</si>
  <si>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</si>
  <si>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</si>
  <si>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</si>
  <si>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</si>
  <si>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</si>
  <si>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</si>
  <si>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</si>
  <si>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</si>
  <si>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</si>
  <si>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</si>
  <si>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</si>
  <si>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</si>
  <si>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</si>
  <si>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</si>
  <si>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</si>
  <si>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</si>
  <si>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</si>
  <si>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</si>
  <si>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</si>
  <si>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</si>
  <si>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</si>
  <si>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</si>
  <si>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</si>
  <si>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</si>
  <si>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</si>
  <si>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</si>
  <si>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</si>
  <si>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</si>
  <si>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</si>
  <si>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</si>
  <si>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</si>
  <si>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</si>
  <si>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</si>
  <si>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</si>
  <si>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</si>
  <si>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</si>
  <si>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</si>
  <si>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</si>
  <si>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</si>
  <si>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</si>
  <si>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</si>
  <si>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</si>
  <si>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</si>
  <si>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</si>
  <si>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</si>
  <si>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</si>
  <si>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</si>
  <si>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</si>
  <si>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</si>
  <si>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</si>
  <si>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</si>
  <si>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</si>
  <si>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</si>
  <si>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</si>
  <si>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</si>
  <si>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</si>
  <si>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</si>
  <si>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</si>
  <si>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</si>
  <si>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</si>
  <si>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</si>
  <si>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</si>
  <si>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</si>
  <si>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</si>
  <si>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</si>
  <si>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</si>
  <si>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</si>
  <si>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</si>
  <si>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</si>
  <si>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</si>
  <si>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</si>
  <si>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</si>
  <si>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</si>
  <si>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</si>
  <si>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</si>
  <si>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</si>
  <si>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</si>
  <si>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</si>
  <si>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</si>
  <si>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</si>
  <si>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</si>
  <si>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</si>
  <si>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</si>
  <si>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</si>
  <si>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</si>
  <si>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</si>
  <si>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</si>
  <si>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</si>
  <si>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</si>
  <si>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</si>
  <si>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</si>
  <si>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</si>
  <si>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</si>
  <si>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</si>
  <si>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</si>
  <si>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</si>
  <si>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</si>
  <si>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</si>
  <si>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</si>
  <si>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</si>
  <si>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</si>
  <si>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</si>
  <si>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</si>
  <si>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</si>
  <si>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</si>
  <si>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</si>
  <si>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</si>
  <si>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</si>
  <si>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</si>
  <si>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</si>
  <si>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</si>
  <si>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</si>
  <si>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</si>
  <si>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</si>
  <si>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</si>
  <si>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</si>
  <si>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</si>
  <si>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</si>
  <si>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</si>
  <si>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</si>
  <si>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</si>
  <si>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</si>
  <si>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</si>
  <si>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</si>
  <si>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</si>
  <si>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</si>
  <si>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</si>
  <si>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</si>
  <si>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</si>
  <si>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</si>
  <si>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</si>
  <si>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</si>
  <si>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</si>
  <si>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</si>
  <si>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</si>
  <si>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</si>
  <si>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</si>
  <si>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</si>
  <si>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</si>
  <si>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</si>
  <si>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</si>
  <si>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</si>
  <si>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</si>
  <si>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</si>
  <si>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</si>
  <si>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</si>
  <si>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</si>
  <si>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</si>
  <si>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</si>
  <si>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</si>
  <si>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</si>
  <si>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</si>
  <si>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</si>
  <si>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</si>
  <si>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</si>
  <si>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</si>
  <si>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</si>
  <si>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</si>
  <si>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</si>
  <si>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</si>
  <si>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</si>
  <si>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</si>
  <si>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</si>
  <si>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</si>
  <si>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</si>
  <si>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</si>
  <si>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</si>
  <si>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</si>
  <si>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</si>
  <si>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</si>
  <si>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</si>
  <si>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</si>
  <si>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</si>
  <si>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</si>
  <si>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</si>
  <si>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</si>
  <si>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</si>
  <si>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</si>
  <si>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</si>
  <si>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</si>
  <si>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</si>
  <si>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</si>
  <si>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</si>
  <si>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</si>
  <si>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</si>
  <si>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</si>
  <si>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</si>
  <si>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</si>
  <si>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</si>
  <si>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</si>
  <si>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</si>
  <si>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</si>
  <si>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</si>
  <si>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</si>
  <si>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</si>
  <si>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</si>
  <si>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</si>
  <si>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</si>
  <si>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</si>
  <si>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</si>
  <si>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</si>
  <si>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</si>
  <si>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</si>
  <si>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</si>
  <si>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</si>
  <si>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</si>
  <si>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</si>
  <si>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</si>
  <si>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</si>
  <si>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</si>
  <si>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</si>
  <si>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</si>
  <si>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</si>
  <si>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</si>
  <si>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</si>
  <si>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</si>
  <si>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</si>
  <si>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</si>
  <si>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</si>
  <si>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</si>
  <si>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</si>
  <si>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</si>
  <si>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</si>
  <si>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</si>
  <si>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</si>
  <si>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</si>
  <si>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</si>
  <si>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</si>
  <si>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</si>
  <si>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</si>
  <si>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</si>
  <si>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</si>
  <si>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</si>
  <si>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</si>
  <si>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</si>
  <si>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</si>
  <si>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</si>
  <si>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</si>
  <si>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</si>
  <si>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</si>
  <si>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</si>
  <si>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</si>
  <si>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</si>
  <si>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</si>
  <si>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</si>
  <si>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</si>
  <si>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</si>
  <si>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</si>
  <si>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</si>
  <si>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</si>
  <si>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</si>
  <si>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</si>
  <si>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</si>
  <si>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</si>
  <si>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</si>
  <si>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</si>
  <si>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</si>
  <si>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</si>
  <si>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</si>
  <si>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</si>
  <si>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</si>
  <si>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</si>
  <si>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</si>
  <si>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</si>
  <si>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</si>
  <si>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</si>
  <si>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</si>
  <si>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</si>
  <si>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</si>
  <si>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</si>
  <si>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</si>
  <si>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</si>
  <si>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</si>
  <si>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</si>
  <si>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</si>
  <si>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</si>
  <si>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</si>
  <si>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</si>
  <si>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</si>
  <si>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</si>
  <si>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</si>
  <si>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</si>
  <si>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</si>
  <si>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</si>
  <si>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</si>
  <si>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</si>
  <si>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</si>
  <si>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</si>
  <si>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</si>
  <si>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</si>
  <si>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</si>
  <si>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</si>
  <si>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</si>
  <si>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</si>
  <si>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</si>
  <si>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</si>
  <si>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</si>
  <si>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</si>
  <si>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</si>
  <si>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</si>
  <si>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</si>
  <si>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</si>
  <si>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</si>
  <si>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</si>
  <si>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</si>
  <si>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</si>
  <si>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</si>
  <si>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</si>
  <si>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</si>
  <si>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</si>
  <si>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</si>
  <si>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</si>
  <si>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</si>
  <si>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</si>
  <si>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</si>
  <si>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</si>
  <si>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</si>
  <si>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</si>
  <si>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</si>
  <si>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</si>
  <si>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</si>
  <si>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</si>
  <si>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</si>
  <si>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</si>
  <si>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</si>
  <si>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</si>
  <si>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</si>
  <si>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</si>
  <si>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</si>
  <si>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</si>
  <si>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</si>
  <si>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</si>
  <si>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</si>
  <si>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</si>
  <si>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</si>
  <si>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</si>
  <si>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</si>
  <si>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</si>
  <si>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</si>
  <si>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</si>
  <si>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</si>
  <si>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</si>
  <si>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</si>
  <si>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</si>
  <si>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</si>
  <si>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</si>
  <si>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</si>
  <si>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</si>
  <si>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</si>
  <si>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</si>
  <si>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</si>
  <si>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</si>
  <si>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</si>
  <si>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</si>
  <si>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</si>
  <si>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</si>
  <si>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</si>
  <si>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</si>
  <si>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</si>
  <si>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</si>
  <si>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</si>
  <si>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</si>
  <si>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</si>
  <si>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</si>
  <si>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</si>
  <si>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</si>
  <si>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</si>
  <si>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</si>
  <si>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</si>
  <si>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</si>
  <si>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</si>
  <si>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</si>
  <si>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</si>
  <si>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</si>
  <si>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</si>
  <si>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</si>
  <si>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</si>
  <si>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</si>
  <si>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</si>
  <si>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</si>
  <si>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</si>
  <si>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</si>
  <si>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</si>
  <si>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</si>
  <si>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</si>
  <si>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</si>
  <si>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</si>
  <si>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</si>
  <si>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</si>
  <si>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</si>
  <si>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</si>
  <si>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</si>
  <si>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</si>
  <si>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</si>
  <si>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</si>
  <si>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</si>
  <si>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</si>
  <si>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</si>
  <si>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</si>
  <si>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</si>
  <si>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</si>
  <si>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</si>
  <si>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</si>
  <si>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</si>
  <si>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</si>
  <si>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</si>
  <si>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</si>
  <si>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</si>
  <si>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</si>
  <si>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</si>
  <si>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</si>
  <si>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</si>
  <si>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</si>
  <si>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</si>
  <si>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</si>
  <si>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</si>
  <si>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</si>
  <si>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</si>
  <si>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</si>
  <si>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</si>
  <si>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</si>
  <si>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</si>
  <si>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</si>
  <si>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</si>
  <si>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</si>
  <si>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</si>
  <si>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</si>
  <si>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</si>
  <si>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</si>
  <si>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</si>
  <si>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</si>
  <si>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</si>
  <si>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</si>
  <si>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</si>
  <si>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</si>
  <si>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</si>
  <si>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</si>
  <si>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</si>
  <si>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</si>
  <si>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</si>
  <si>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</si>
  <si>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</si>
  <si>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</si>
  <si>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</si>
  <si>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</si>
  <si>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</si>
  <si>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</si>
  <si>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</si>
  <si>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</si>
  <si>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</si>
  <si>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</si>
  <si>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</si>
  <si>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</si>
  <si>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</si>
  <si>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</si>
  <si>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</si>
  <si>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</si>
  <si>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</si>
  <si>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</si>
  <si>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</si>
  <si>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</si>
  <si>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</si>
  <si>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</si>
  <si>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</si>
  <si>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</si>
  <si>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</si>
  <si>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</si>
  <si>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</si>
  <si>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</si>
  <si>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</si>
  <si>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</si>
  <si>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</si>
  <si>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</si>
  <si>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</si>
  <si>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</si>
  <si>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</si>
  <si>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</si>
  <si>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</si>
  <si>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</si>
  <si>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</si>
  <si>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</si>
  <si>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</si>
  <si>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</si>
  <si>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</si>
  <si>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</si>
  <si>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</si>
  <si>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</si>
  <si>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</si>
  <si>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</si>
  <si>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</si>
  <si>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</si>
  <si>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</si>
  <si>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</si>
  <si>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</si>
  <si>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</si>
  <si>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</si>
  <si>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</si>
  <si>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</si>
  <si>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</si>
  <si>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</si>
  <si>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</si>
  <si>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</si>
  <si>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</si>
  <si>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</si>
  <si>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</si>
  <si>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</si>
  <si>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</si>
  <si>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</si>
  <si>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</si>
  <si>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</si>
  <si>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</si>
  <si>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</si>
  <si>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</si>
  <si>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</si>
  <si>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</si>
  <si>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</si>
  <si>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</si>
  <si>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</si>
  <si>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</si>
  <si>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</si>
  <si>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</si>
  <si>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</si>
  <si>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</si>
  <si>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</si>
  <si>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</si>
  <si>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</si>
  <si>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</si>
  <si>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</si>
  <si>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</si>
  <si>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</si>
  <si>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</si>
  <si>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</si>
  <si>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</si>
  <si>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</si>
  <si>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</si>
  <si>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</si>
  <si>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</si>
  <si>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</si>
  <si>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</si>
  <si>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</si>
  <si>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</si>
  <si>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</si>
  <si>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</si>
  <si>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</si>
  <si>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</si>
  <si>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</si>
  <si>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</si>
  <si>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</si>
  <si>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</si>
  <si>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</si>
  <si>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</si>
  <si>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</si>
  <si>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</si>
  <si>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</si>
  <si>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</si>
  <si>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</si>
  <si>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</si>
  <si>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</si>
  <si>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</si>
  <si>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</si>
  <si>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</si>
  <si>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</si>
  <si>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</si>
  <si>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</si>
  <si>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</si>
  <si>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</si>
  <si>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</si>
  <si>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</si>
  <si>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</si>
  <si>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</si>
  <si>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</si>
  <si>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</si>
  <si>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</si>
  <si>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</si>
  <si>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</si>
  <si>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</si>
  <si>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</si>
  <si>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</si>
  <si>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</si>
  <si>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</si>
  <si>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</si>
  <si>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</si>
  <si>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</si>
  <si>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</si>
  <si>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</si>
  <si>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</si>
  <si>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</si>
  <si>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</si>
  <si>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</si>
  <si>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</si>
  <si>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</si>
  <si>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</si>
  <si>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</si>
  <si>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</si>
  <si>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</si>
  <si>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</si>
  <si>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</si>
  <si>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</si>
  <si>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</si>
  <si>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</si>
  <si>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</si>
  <si>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</si>
  <si>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</si>
  <si>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</si>
  <si>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</si>
  <si>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</si>
  <si>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</si>
  <si>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</si>
  <si>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</si>
  <si>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</si>
  <si>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</si>
  <si>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</si>
  <si>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</si>
  <si>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</si>
  <si>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</si>
  <si>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</si>
  <si>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</si>
  <si>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</si>
  <si>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</si>
  <si>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</si>
  <si>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</si>
  <si>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</si>
  <si>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</si>
  <si>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</si>
  <si>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</si>
  <si>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</si>
  <si>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</si>
  <si>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</si>
  <si>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</si>
  <si>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</si>
  <si>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</si>
  <si>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</si>
  <si>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</si>
  <si>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</si>
  <si>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</si>
  <si>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</si>
  <si>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</si>
  <si>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</si>
  <si>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</si>
  <si>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</si>
  <si>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</si>
  <si>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</si>
  <si>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</si>
  <si>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</si>
  <si>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</si>
  <si>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</si>
  <si>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</si>
  <si>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</si>
  <si>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</si>
  <si>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</si>
  <si>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</si>
  <si>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</si>
  <si>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</si>
  <si>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</si>
  <si>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</si>
  <si>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</si>
  <si>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</si>
  <si>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</si>
  <si>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</si>
  <si>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</si>
  <si>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</si>
  <si>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</si>
  <si>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</si>
  <si>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</si>
  <si>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</si>
  <si>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</si>
  <si>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</si>
  <si>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</si>
  <si>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</si>
  <si>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</si>
  <si>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</si>
  <si>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</si>
  <si>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</si>
  <si>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</si>
  <si>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</si>
  <si>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</si>
  <si>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</si>
  <si>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</si>
  <si>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</si>
  <si>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</si>
  <si>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</si>
  <si>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</si>
  <si>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</si>
  <si>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</si>
  <si>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</si>
  <si>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</si>
  <si>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</si>
  <si>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</si>
  <si>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</si>
  <si>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</si>
  <si>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</si>
  <si>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</si>
  <si>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</si>
  <si>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</si>
  <si>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</si>
  <si>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</si>
  <si>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</si>
  <si>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</si>
  <si>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</si>
  <si>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</si>
  <si>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</si>
  <si>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</si>
  <si>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</si>
  <si>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</si>
  <si>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</si>
  <si>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</si>
  <si>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</si>
  <si>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</si>
  <si>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</si>
  <si>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</si>
  <si>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</si>
  <si>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</si>
  <si>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</si>
  <si>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</si>
  <si>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</si>
  <si>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</si>
  <si>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</si>
  <si>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</si>
  <si>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</si>
  <si>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</si>
  <si>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</si>
  <si>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</si>
  <si>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</si>
  <si>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</si>
  <si>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</si>
  <si>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</si>
  <si>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</si>
  <si>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</si>
  <si>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</si>
  <si>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</si>
  <si>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</si>
  <si>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</si>
  <si>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</si>
  <si>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</si>
  <si>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</si>
  <si>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</si>
  <si>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</si>
  <si>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</si>
  <si>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</si>
  <si>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</si>
  <si>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</si>
  <si>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</si>
  <si>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</si>
  <si>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</si>
  <si>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</si>
  <si>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</si>
  <si>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</si>
  <si>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</si>
  <si>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</si>
  <si>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</si>
  <si>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</si>
  <si>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</si>
  <si>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</si>
  <si>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</si>
  <si>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</si>
  <si>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</si>
  <si>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</si>
  <si>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</si>
  <si>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</si>
  <si>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</si>
  <si>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</si>
  <si>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</si>
  <si>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</si>
  <si>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</si>
  <si>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</si>
  <si>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</si>
  <si>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</si>
  <si>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</si>
  <si>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</si>
  <si>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</si>
  <si>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</si>
  <si>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</si>
  <si>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</si>
  <si>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</si>
  <si>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</si>
  <si>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</si>
  <si>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</si>
  <si>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</si>
  <si>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</si>
  <si>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</si>
  <si>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</si>
  <si>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</si>
  <si>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</si>
  <si>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</si>
  <si>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</si>
  <si>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</si>
  <si>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</si>
  <si>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</si>
  <si>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</si>
  <si>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</si>
  <si>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</si>
  <si>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</si>
  <si>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</si>
  <si>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</si>
  <si>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</si>
  <si>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</si>
  <si>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</si>
  <si>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</si>
  <si>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</si>
  <si>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</si>
  <si>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</si>
  <si>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</si>
  <si>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</si>
  <si>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</si>
  <si>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</si>
  <si>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</si>
  <si>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</si>
  <si>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</si>
  <si>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</si>
  <si>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</si>
  <si>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</si>
  <si>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</si>
  <si>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</si>
  <si>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</si>
  <si>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</si>
  <si>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</si>
  <si>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</si>
  <si>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</si>
  <si>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</si>
  <si>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</si>
  <si>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</si>
  <si>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</si>
  <si>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</si>
  <si>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</si>
  <si>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</si>
  <si>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</si>
  <si>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</si>
  <si>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</si>
  <si>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</si>
  <si>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</si>
  <si>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</si>
  <si>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</si>
  <si>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</si>
  <si>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</si>
  <si>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</si>
  <si>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</si>
  <si>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</si>
  <si>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</si>
  <si>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</si>
  <si>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</si>
  <si>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</si>
  <si>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</si>
  <si>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</si>
  <si>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</si>
  <si>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</si>
  <si>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</si>
  <si>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</si>
  <si>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</si>
  <si>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</si>
  <si>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</si>
  <si>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</si>
  <si>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</si>
  <si>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</si>
  <si>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</si>
  <si>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</si>
  <si>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</si>
  <si>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</si>
  <si>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</si>
  <si>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</si>
  <si>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</si>
  <si>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</si>
  <si>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</si>
  <si>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</si>
  <si>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</si>
  <si>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</si>
  <si>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</si>
  <si>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</si>
  <si>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</si>
  <si>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</si>
  <si>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</si>
  <si>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</si>
  <si>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</si>
  <si>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</si>
  <si>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</si>
  <si>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</si>
  <si>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</si>
  <si>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</si>
  <si>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</si>
  <si>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</si>
  <si>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</si>
  <si>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</si>
  <si>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</si>
  <si>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</si>
  <si>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</si>
  <si>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</si>
  <si>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</si>
  <si>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</si>
  <si>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</si>
  <si>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</si>
  <si>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</si>
  <si>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</si>
  <si>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</si>
  <si>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</si>
  <si>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</si>
  <si>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</si>
  <si>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</si>
  <si>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</si>
  <si>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</si>
  <si>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</si>
  <si>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</si>
  <si>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</si>
  <si>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</si>
  <si>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</si>
  <si>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</si>
  <si>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</si>
  <si>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</si>
  <si>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</si>
  <si>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</si>
  <si>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</si>
  <si>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</si>
  <si>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</si>
  <si>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</si>
  <si>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</si>
  <si>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</si>
  <si>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</si>
  <si>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</si>
  <si>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</si>
  <si>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</si>
  <si>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</si>
  <si>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</si>
  <si>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</si>
  <si>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</si>
  <si>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</si>
  <si>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</si>
  <si>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</si>
  <si>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</si>
  <si>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</si>
  <si>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</si>
  <si>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</si>
  <si>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</si>
  <si>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</si>
  <si>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</si>
  <si>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</si>
  <si>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</si>
  <si>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</si>
  <si>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</si>
  <si>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</si>
  <si>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</si>
  <si>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</si>
  <si>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</si>
  <si>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</si>
  <si>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</si>
  <si>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</si>
  <si>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</si>
  <si>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</si>
  <si>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</si>
  <si>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</si>
  <si>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</si>
  <si>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</si>
  <si>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</si>
  <si>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</si>
  <si>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</si>
  <si>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</si>
  <si>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</si>
  <si>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</si>
  <si>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</si>
  <si>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</si>
  <si>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</si>
  <si>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</si>
  <si>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</si>
  <si>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</si>
  <si>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</si>
  <si>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</si>
  <si>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</si>
  <si>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</si>
  <si>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</si>
  <si>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</si>
  <si>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</si>
  <si>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</si>
  <si>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</si>
  <si>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</si>
  <si>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</si>
  <si>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</si>
  <si>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</si>
  <si>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</si>
  <si>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</si>
  <si>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</si>
  <si>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</si>
  <si>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</si>
  <si>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</si>
  <si>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</si>
  <si>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</si>
  <si>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</si>
  <si>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</si>
  <si>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</si>
  <si>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</si>
  <si>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</si>
  <si>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</si>
  <si>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</si>
  <si>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</si>
  <si>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</si>
  <si>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</si>
  <si>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</si>
  <si>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</si>
  <si>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</si>
  <si>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</si>
  <si>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</si>
  <si>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</si>
  <si>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</si>
  <si>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</si>
  <si>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</si>
  <si>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</si>
  <si>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</si>
  <si>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</si>
  <si>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</si>
  <si>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</si>
  <si>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</si>
  <si>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</si>
  <si>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</si>
  <si>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</si>
  <si>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</si>
  <si>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</si>
  <si>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</si>
  <si>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</si>
  <si>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</si>
  <si>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</si>
  <si>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</si>
  <si>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</si>
  <si>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</si>
  <si>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</si>
  <si>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</si>
  <si>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</si>
  <si>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</si>
  <si>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</si>
  <si>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</si>
  <si>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</si>
  <si>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</si>
  <si>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</si>
  <si>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</si>
  <si>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</si>
  <si>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</si>
  <si>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</si>
  <si>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</si>
  <si>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</si>
  <si>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</si>
  <si>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</si>
  <si>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</si>
  <si>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</si>
  <si>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</si>
  <si>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</si>
  <si>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</si>
  <si>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</si>
  <si>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</si>
  <si>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</si>
  <si>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</si>
  <si>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</si>
  <si>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</si>
  <si>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</si>
  <si>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</si>
  <si>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</si>
  <si>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</si>
  <si>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</si>
  <si>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</si>
  <si>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</si>
  <si>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</si>
  <si>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</si>
  <si>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</si>
  <si>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</si>
  <si>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</si>
  <si>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</si>
  <si>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</si>
  <si>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</si>
  <si>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</si>
  <si>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</si>
  <si>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</si>
  <si>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</si>
  <si>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</si>
  <si>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</si>
  <si>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</si>
  <si>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</si>
  <si>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</si>
  <si>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</si>
  <si>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</si>
  <si>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</si>
  <si>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</si>
  <si>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</si>
  <si>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</si>
  <si>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</si>
  <si>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</si>
  <si>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</si>
  <si>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</si>
  <si>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</si>
  <si>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</si>
  <si>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</si>
  <si>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</si>
  <si>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</si>
  <si>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</si>
  <si>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</si>
  <si>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</si>
  <si>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</si>
  <si>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</si>
  <si>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</si>
  <si>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</si>
  <si>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</si>
  <si>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</si>
  <si>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</si>
  <si>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</si>
  <si>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</si>
  <si>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</si>
  <si>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</si>
  <si>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</si>
  <si>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</si>
  <si>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</si>
  <si>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</si>
  <si>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</si>
  <si>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</si>
  <si>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</si>
  <si>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</si>
  <si>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</si>
  <si>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</si>
  <si>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</si>
  <si>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</si>
  <si>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</si>
  <si>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</si>
  <si>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</si>
  <si>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</si>
  <si>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</si>
  <si>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</si>
  <si>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</si>
  <si>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</si>
  <si>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</si>
  <si>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</si>
  <si>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</si>
  <si>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</si>
  <si>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</si>
  <si>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</si>
  <si>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</si>
  <si>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</si>
  <si>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</si>
  <si>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</si>
  <si>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</si>
  <si>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</si>
  <si>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</si>
  <si>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</si>
  <si>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</si>
  <si>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</si>
  <si>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</si>
  <si>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</si>
  <si>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</si>
  <si>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</si>
  <si>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</si>
  <si>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</si>
  <si>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</si>
  <si>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</si>
  <si>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</si>
  <si>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</si>
  <si>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</si>
  <si>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</si>
  <si>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</si>
  <si>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</si>
  <si>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</si>
  <si>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</si>
  <si>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</si>
  <si>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</si>
  <si>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</si>
  <si>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</si>
  <si>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</si>
  <si>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</si>
  <si>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</si>
  <si>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</si>
  <si>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</si>
  <si>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</si>
  <si>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</si>
  <si>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</si>
  <si>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</si>
  <si>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</si>
  <si>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</si>
  <si>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</si>
  <si>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</si>
  <si>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</si>
  <si>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</si>
  <si>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</si>
  <si>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</si>
  <si>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</si>
  <si>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</si>
  <si>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</si>
  <si>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</si>
  <si>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</si>
  <si>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</si>
  <si>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</si>
  <si>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</si>
  <si>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</si>
  <si>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</si>
  <si>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</si>
  <si>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</si>
  <si>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</si>
  <si>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</si>
  <si>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</si>
  <si>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</si>
  <si>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</si>
  <si>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</si>
  <si>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</si>
  <si>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</si>
  <si>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</si>
  <si>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</si>
  <si>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</si>
  <si>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</si>
  <si>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</si>
  <si>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</si>
  <si>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</si>
  <si>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</si>
  <si>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</si>
  <si>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</si>
  <si>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</si>
  <si>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</si>
  <si>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</si>
  <si>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</si>
  <si>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</si>
  <si>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</si>
  <si>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</si>
  <si>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</si>
  <si>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</si>
  <si>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</si>
  <si>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</si>
  <si>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</si>
  <si>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</si>
  <si>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</si>
  <si>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</si>
  <si>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</si>
  <si>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</si>
  <si>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</si>
  <si>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</si>
  <si>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</si>
  <si>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</si>
  <si>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</si>
  <si>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</si>
  <si>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</si>
  <si>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</si>
  <si>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</si>
  <si>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</si>
  <si>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</si>
  <si>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</si>
  <si>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</si>
  <si>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</si>
  <si>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</si>
  <si>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</si>
  <si>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</si>
  <si>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</si>
  <si>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</si>
  <si>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</si>
  <si>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</si>
  <si>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</si>
  <si>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</si>
  <si>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</si>
  <si>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</si>
  <si>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</si>
  <si>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</si>
  <si>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</si>
  <si>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</si>
  <si>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</si>
  <si>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</si>
  <si>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</si>
  <si>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</si>
  <si>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</si>
  <si>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</si>
  <si>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</si>
  <si>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</si>
  <si>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</si>
  <si>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</si>
  <si>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</si>
  <si>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</si>
  <si>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</si>
  <si>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</si>
  <si>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</si>
  <si>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</si>
  <si>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</si>
  <si>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</si>
  <si>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</si>
  <si>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</si>
  <si>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</si>
  <si>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</si>
  <si>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</si>
  <si>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</si>
  <si>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</si>
  <si>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</si>
  <si>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</si>
  <si>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</si>
  <si>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</si>
  <si>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</si>
  <si>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</si>
  <si>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</si>
  <si>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</si>
  <si>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</si>
  <si>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</si>
  <si>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</si>
  <si>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</si>
  <si>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</si>
  <si>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</si>
  <si>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</si>
  <si>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</si>
  <si>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</si>
  <si>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</si>
  <si>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</si>
  <si>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</si>
  <si>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</si>
  <si>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</si>
  <si>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</si>
  <si>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</si>
  <si>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</si>
  <si>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</si>
  <si>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</si>
  <si>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</si>
  <si>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</si>
  <si>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</si>
  <si>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</si>
  <si>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</si>
  <si>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</si>
  <si>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</si>
  <si>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</si>
  <si>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</si>
  <si>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</si>
  <si>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</si>
  <si>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</si>
  <si>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</si>
  <si>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</si>
  <si>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</si>
  <si>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</si>
  <si>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</si>
  <si>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</si>
  <si>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</si>
  <si>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</si>
  <si>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</si>
  <si>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</si>
  <si>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</si>
  <si>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</si>
  <si>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</si>
  <si>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</si>
  <si>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</si>
  <si>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</si>
  <si>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</si>
  <si>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</si>
  <si>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</si>
  <si>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</si>
  <si>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</si>
  <si>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</si>
  <si>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</si>
  <si>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</si>
  <si>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</si>
  <si>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</si>
  <si>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</si>
  <si>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</si>
  <si>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</si>
  <si>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</si>
  <si>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</si>
  <si>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</si>
  <si>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</si>
  <si>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</si>
  <si>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</si>
  <si>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</si>
  <si>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</si>
  <si>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</si>
  <si>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</si>
  <si>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</si>
  <si>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</si>
  <si>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</si>
  <si>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</si>
  <si>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</si>
  <si>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</si>
  <si>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</si>
  <si>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</si>
  <si>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</si>
  <si>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</si>
  <si>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</si>
  <si>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</si>
  <si>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</si>
  <si>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</si>
  <si>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</si>
  <si>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</si>
  <si>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</si>
  <si>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</si>
  <si>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</si>
  <si>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</si>
  <si>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</si>
  <si>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</si>
  <si>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</si>
  <si>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</si>
  <si>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</si>
  <si>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</si>
  <si>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</si>
  <si>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</si>
  <si>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</si>
  <si>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</si>
  <si>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</si>
  <si>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</si>
  <si>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</si>
  <si>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</si>
  <si>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</si>
  <si>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</si>
  <si>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</si>
  <si>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</si>
  <si>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</si>
  <si>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</si>
  <si>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</si>
  <si>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</si>
  <si>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</si>
  <si>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</si>
  <si>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</si>
  <si>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</si>
  <si>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</si>
  <si>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</si>
  <si>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</si>
  <si>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</si>
  <si>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</si>
  <si>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</si>
  <si>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</si>
  <si>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</si>
  <si>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</si>
  <si>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</si>
  <si>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</si>
  <si>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</si>
  <si>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</si>
  <si>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</si>
  <si>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</si>
  <si>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</si>
  <si>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</si>
  <si>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</si>
  <si>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</si>
  <si>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</si>
  <si>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</si>
  <si>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</si>
  <si>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</si>
  <si>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</si>
  <si>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</si>
  <si>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</si>
  <si>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</si>
  <si>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</si>
  <si>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</si>
  <si>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</si>
  <si>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</si>
  <si>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</si>
  <si>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</si>
  <si>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</si>
  <si>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</si>
  <si>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</si>
  <si>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</si>
  <si>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</si>
  <si>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</si>
  <si>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</si>
  <si>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</si>
  <si>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</si>
  <si>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</si>
  <si>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</si>
  <si>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</si>
  <si>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</si>
  <si>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</si>
  <si>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</si>
  <si>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</si>
  <si>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</si>
  <si>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</si>
  <si>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</si>
  <si>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</si>
  <si>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</si>
  <si>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</si>
  <si>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</si>
  <si>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</si>
  <si>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</si>
  <si>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</si>
  <si>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</si>
  <si>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</si>
  <si>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</si>
  <si>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</si>
  <si>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</si>
  <si>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</si>
  <si>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</si>
  <si>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</si>
  <si>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</si>
  <si>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</si>
  <si>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</si>
  <si>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</si>
  <si>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</si>
  <si>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</si>
  <si>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</si>
  <si>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</si>
  <si>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</si>
  <si>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</si>
  <si>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</si>
  <si>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</si>
  <si>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</si>
  <si>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</si>
  <si>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</si>
  <si>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</si>
  <si>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</si>
  <si>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</si>
  <si>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</si>
  <si>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</si>
  <si>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</si>
  <si>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</si>
  <si>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</si>
  <si>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</si>
  <si>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</si>
  <si>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</si>
  <si>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</si>
  <si>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</si>
  <si>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</si>
  <si>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</si>
  <si>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</si>
  <si>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</si>
  <si>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</si>
  <si>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</si>
  <si>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</si>
  <si>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</si>
  <si>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</si>
  <si>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</si>
  <si>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</si>
  <si>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</si>
  <si>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</si>
  <si>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</si>
  <si>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</si>
  <si>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</si>
  <si>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</si>
  <si>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</si>
  <si>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</si>
  <si>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</si>
  <si>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</si>
  <si>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</si>
  <si>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</si>
  <si>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</si>
  <si>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</si>
  <si>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</si>
  <si>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</si>
  <si>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</si>
  <si>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</si>
  <si>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</si>
  <si>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</si>
  <si>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</si>
  <si>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</si>
  <si>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</si>
  <si>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</si>
  <si>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</si>
  <si>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</si>
  <si>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</si>
  <si>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</si>
  <si>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</si>
  <si>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</si>
  <si>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</si>
  <si>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</si>
  <si>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</si>
  <si>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</si>
  <si>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</si>
  <si>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</si>
  <si>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</si>
  <si>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</si>
  <si>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</si>
  <si>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</si>
  <si>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</si>
  <si>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</si>
  <si>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</si>
  <si>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</si>
  <si>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</si>
  <si>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</si>
  <si>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</si>
  <si>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</si>
  <si>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</si>
  <si>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</si>
  <si>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</si>
  <si>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</si>
  <si>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</si>
  <si>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</si>
  <si>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</si>
  <si>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</si>
  <si>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</si>
  <si>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</si>
  <si>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</si>
  <si>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</si>
  <si>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</si>
  <si>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</si>
  <si>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</si>
  <si>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</si>
  <si>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</si>
  <si>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</si>
  <si>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</si>
  <si>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</si>
  <si>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</si>
  <si>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</si>
  <si>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</si>
  <si>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</si>
  <si>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</si>
  <si>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</si>
  <si>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</si>
  <si>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</si>
  <si>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</si>
  <si>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</si>
  <si>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</si>
  <si>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</si>
  <si>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</si>
  <si>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</si>
  <si>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</si>
  <si>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</si>
  <si>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</si>
  <si>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</si>
  <si>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</si>
  <si>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</si>
  <si>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</si>
  <si>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</si>
  <si>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</si>
  <si>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</si>
  <si>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</si>
  <si>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</si>
  <si>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</si>
  <si>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</si>
  <si>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</si>
  <si>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</si>
  <si>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</si>
  <si>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</si>
  <si>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</si>
  <si>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</si>
  <si>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</si>
  <si>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</si>
  <si>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</si>
  <si>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</si>
  <si>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</si>
  <si>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</si>
  <si>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</si>
  <si>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</si>
  <si>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</si>
  <si>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</si>
  <si>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</si>
  <si>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</si>
  <si>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</si>
  <si>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</si>
  <si>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</si>
  <si>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</si>
  <si>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</si>
  <si>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</si>
  <si>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</si>
  <si>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</si>
  <si>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</si>
  <si>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</si>
  <si>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</si>
  <si>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</si>
  <si>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</si>
  <si>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</si>
  <si>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</si>
  <si>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</si>
  <si>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</si>
  <si>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</si>
  <si>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</si>
  <si>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</si>
  <si>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</si>
  <si>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</si>
  <si>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</si>
  <si>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</si>
  <si>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</si>
  <si>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</si>
  <si>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</si>
  <si>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</si>
  <si>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</si>
  <si>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</si>
  <si>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</si>
  <si>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</si>
  <si>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</si>
  <si>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</si>
  <si>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</si>
  <si>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</si>
  <si>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</si>
  <si>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</si>
  <si>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</si>
  <si>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</si>
  <si>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</si>
  <si>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</si>
  <si>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</si>
  <si>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</si>
  <si>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</si>
  <si>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</si>
  <si>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</si>
  <si>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</si>
  <si>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</si>
  <si>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</si>
  <si>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</si>
  <si>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</si>
  <si>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</si>
  <si>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</si>
  <si>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</si>
  <si>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</si>
  <si>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</si>
  <si>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</si>
  <si>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</si>
  <si>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</si>
  <si>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</si>
  <si>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</si>
  <si>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</si>
  <si>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</si>
  <si>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</si>
  <si>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</si>
  <si>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</si>
  <si>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</si>
  <si>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</si>
  <si>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</si>
  <si>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</si>
  <si>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</si>
  <si>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</si>
  <si>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</si>
  <si>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</si>
  <si>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</si>
  <si>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</si>
  <si>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</si>
  <si>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</si>
  <si>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</si>
  <si>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</si>
  <si>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</si>
  <si>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</si>
  <si>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</si>
  <si>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</si>
  <si>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</si>
  <si>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</si>
  <si>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</si>
  <si>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</si>
  <si>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</si>
  <si>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</si>
  <si>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</si>
  <si>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</si>
  <si>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</si>
  <si>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</si>
  <si>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</si>
  <si>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</si>
  <si>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</si>
  <si>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</si>
  <si>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</si>
  <si>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</si>
  <si>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</si>
  <si>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</si>
  <si>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</si>
  <si>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</si>
  <si>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</si>
  <si>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</si>
  <si>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</si>
  <si>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</si>
  <si>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</si>
  <si>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</si>
  <si>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</si>
  <si>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</si>
  <si>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</si>
  <si>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</si>
  <si>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</si>
  <si>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</si>
  <si>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</si>
  <si>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</si>
  <si>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</si>
  <si>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</si>
  <si>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</si>
  <si>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</si>
  <si>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</si>
  <si>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</si>
  <si>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</si>
  <si>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</si>
  <si>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</si>
  <si>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</si>
  <si>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</si>
  <si>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</si>
  <si>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</si>
  <si>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</si>
  <si>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</si>
  <si>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</si>
  <si>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</si>
  <si>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</si>
  <si>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</si>
  <si>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</si>
  <si>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</si>
  <si>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</si>
  <si>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</si>
  <si>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</si>
  <si>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</si>
  <si>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</si>
  <si>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</si>
  <si>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</si>
  <si>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</si>
  <si>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</si>
  <si>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</si>
  <si>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</si>
  <si>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</si>
  <si>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</si>
  <si>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</si>
  <si>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</si>
  <si>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</si>
  <si>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</si>
  <si>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</si>
  <si>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</si>
  <si>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</si>
  <si>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</si>
  <si>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</si>
  <si>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</si>
  <si>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</si>
  <si>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</si>
  <si>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</si>
  <si>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</si>
  <si>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</si>
  <si>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</si>
  <si>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</si>
  <si>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</si>
  <si>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</si>
  <si>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</si>
  <si>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</si>
  <si>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</si>
  <si>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</si>
  <si>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</si>
  <si>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</si>
  <si>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</si>
  <si>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</si>
  <si>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</si>
  <si>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</si>
  <si>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</si>
  <si>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</si>
  <si>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</si>
  <si>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</si>
  <si>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</si>
  <si>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</si>
  <si>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</si>
  <si>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</si>
  <si>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</si>
  <si>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</si>
  <si>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</si>
  <si>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</si>
  <si>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</si>
  <si>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</si>
  <si>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</si>
  <si>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</si>
  <si>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</si>
  <si>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</si>
  <si>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</si>
  <si>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</si>
  <si>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</si>
  <si>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</si>
  <si>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</si>
  <si>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</si>
  <si>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</si>
  <si>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</si>
  <si>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</si>
  <si>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</si>
  <si>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</si>
  <si>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</si>
  <si>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</si>
  <si>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</si>
  <si>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</si>
  <si>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</si>
  <si>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</si>
  <si>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</si>
  <si>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</si>
  <si>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</si>
  <si>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</si>
  <si>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</si>
  <si>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</si>
  <si>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</si>
  <si>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</si>
  <si>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</si>
  <si>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</si>
  <si>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</si>
  <si>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</si>
  <si>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</si>
  <si>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</si>
  <si>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</si>
  <si>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</si>
  <si>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</si>
  <si>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</si>
  <si>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</si>
  <si>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</si>
  <si>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</si>
  <si>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</si>
  <si>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</si>
  <si>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</si>
  <si>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</si>
  <si>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</si>
  <si>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</si>
  <si>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</si>
  <si>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</si>
  <si>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</si>
  <si>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</si>
  <si>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</si>
  <si>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</si>
  <si>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</si>
  <si>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</si>
  <si>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</si>
  <si>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</si>
  <si>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</si>
  <si>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</si>
  <si>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</si>
  <si>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</si>
  <si>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</si>
  <si>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</si>
  <si>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</si>
  <si>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</si>
  <si>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</si>
  <si>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</si>
  <si>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</si>
  <si>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</si>
  <si>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</si>
  <si>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</si>
  <si>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</si>
  <si>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</si>
  <si>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</si>
  <si>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</si>
  <si>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</si>
  <si>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</si>
  <si>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</si>
  <si>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</si>
  <si>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</si>
  <si>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</si>
  <si>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</si>
  <si>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</si>
  <si>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</si>
  <si>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</si>
  <si>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</si>
  <si>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</si>
  <si>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</si>
  <si>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</si>
  <si>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</si>
  <si>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</si>
  <si>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</si>
  <si>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</si>
  <si>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</si>
  <si>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</si>
  <si>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</si>
  <si>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</si>
  <si>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</si>
  <si>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</si>
  <si>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</si>
  <si>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</si>
  <si>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</si>
  <si>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</si>
  <si>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</si>
  <si>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</si>
  <si>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</si>
  <si>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</si>
  <si>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</si>
  <si>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</si>
  <si>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</si>
  <si>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</si>
  <si>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</si>
  <si>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</si>
  <si>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</si>
  <si>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</si>
  <si>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</si>
  <si>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</si>
  <si>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</si>
  <si>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</si>
  <si>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</si>
  <si>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</si>
  <si>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</si>
  <si>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</si>
  <si>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</si>
  <si>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</si>
  <si>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</si>
  <si>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</si>
  <si>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</si>
  <si>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</si>
  <si>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</si>
  <si>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</si>
  <si>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</si>
  <si>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</si>
  <si>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</si>
  <si>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</si>
  <si>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</si>
  <si>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</si>
  <si>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</si>
  <si>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</si>
  <si>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</si>
  <si>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</si>
  <si>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</si>
  <si>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</si>
  <si>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</si>
  <si>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</si>
  <si>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</si>
  <si>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</si>
  <si>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</si>
  <si>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</si>
  <si>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</si>
  <si>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</si>
  <si>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</si>
  <si>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</si>
  <si>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</si>
  <si>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</si>
  <si>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</si>
  <si>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</si>
  <si>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</si>
  <si>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</si>
  <si>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</si>
  <si>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</si>
  <si>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</si>
  <si>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</si>
  <si>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</si>
  <si>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</si>
  <si>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</si>
  <si>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</si>
  <si>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</si>
  <si>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</si>
  <si>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</si>
  <si>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</si>
  <si>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</si>
  <si>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</si>
  <si>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</si>
  <si>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</si>
  <si>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</si>
  <si>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</si>
  <si>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</si>
  <si>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</si>
  <si>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</si>
  <si>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</si>
  <si>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</si>
  <si>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</si>
  <si>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</si>
  <si>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</si>
  <si>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</si>
  <si>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</si>
  <si>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</si>
  <si>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</si>
  <si>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</si>
  <si>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</si>
  <si>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</si>
  <si>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</si>
  <si>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</si>
  <si>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</si>
  <si>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</si>
  <si>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</si>
  <si>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</si>
  <si>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</si>
  <si>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</si>
  <si>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</si>
  <si>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</si>
  <si>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</si>
  <si>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</si>
  <si>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</si>
  <si>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</si>
  <si>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</si>
  <si>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</si>
  <si>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</si>
  <si>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</si>
  <si>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</si>
  <si>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</si>
  <si>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</si>
  <si>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</si>
  <si>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</si>
  <si>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</si>
  <si>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</si>
  <si>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</si>
  <si>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</si>
  <si>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</si>
  <si>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</si>
  <si>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</si>
  <si>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</si>
  <si>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</si>
  <si>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</si>
  <si>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</si>
  <si>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</si>
  <si>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</si>
  <si>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</si>
  <si>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</si>
  <si>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</si>
  <si>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</si>
  <si>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</si>
  <si>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</si>
  <si>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</si>
  <si>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</si>
  <si>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</si>
  <si>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</si>
  <si>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</si>
  <si>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</si>
  <si>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</si>
  <si>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</si>
  <si>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</si>
  <si>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</si>
  <si>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</si>
  <si>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</si>
  <si>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</si>
  <si>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</si>
  <si>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</si>
  <si>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</si>
  <si>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</si>
  <si>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</si>
  <si>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</si>
  <si>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</si>
  <si>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</si>
  <si>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</si>
  <si>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</si>
  <si>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</si>
  <si>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</si>
  <si>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</si>
  <si>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</si>
  <si>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</si>
  <si>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</si>
  <si>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</si>
  <si>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</si>
  <si>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</si>
  <si>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</si>
  <si>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</si>
  <si>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</si>
  <si>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</si>
  <si>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</si>
  <si>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</si>
  <si>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</si>
  <si>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</si>
  <si>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</si>
  <si>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</si>
  <si>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</si>
  <si>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</si>
  <si>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</si>
  <si>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</si>
  <si>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</si>
  <si>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</si>
  <si>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</si>
  <si>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</si>
  <si>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</si>
  <si>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</si>
  <si>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</si>
  <si>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</si>
  <si>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</si>
  <si>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</si>
  <si>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</si>
  <si>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</si>
  <si>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</si>
  <si>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</si>
  <si>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</si>
  <si>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</si>
  <si>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</si>
  <si>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</si>
  <si>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</si>
  <si>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</si>
  <si>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</si>
  <si>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</si>
  <si>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</si>
  <si>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</si>
  <si>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</si>
  <si>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</si>
  <si>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</si>
  <si>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</si>
  <si>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</si>
  <si>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</si>
  <si>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</si>
  <si>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</si>
  <si>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</si>
  <si>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</si>
  <si>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</si>
  <si>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</si>
  <si>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</si>
  <si>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</si>
  <si>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</si>
  <si>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</si>
  <si>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</si>
  <si>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</si>
  <si>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</si>
  <si>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</si>
  <si>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</si>
  <si>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</si>
  <si>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</si>
  <si>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</si>
  <si>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</si>
  <si>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</si>
  <si>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</si>
  <si>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</si>
  <si>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</si>
  <si>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</si>
  <si>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</si>
  <si>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</si>
  <si>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</si>
  <si>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</si>
  <si>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</si>
  <si>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</si>
  <si>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</si>
  <si>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</si>
  <si>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</si>
  <si>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</si>
  <si>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</si>
  <si>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</si>
  <si>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</si>
  <si>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</si>
  <si>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</si>
  <si>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</si>
  <si>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</si>
  <si>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</si>
  <si>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</si>
  <si>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</si>
  <si>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</si>
  <si>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</si>
  <si>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</si>
  <si>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</si>
  <si>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</si>
  <si>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</si>
  <si>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</si>
  <si>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</si>
  <si>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</si>
  <si>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</si>
  <si>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</si>
  <si>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</si>
  <si>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</si>
  <si>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</si>
  <si>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</si>
  <si>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</si>
  <si>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</si>
  <si>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</si>
  <si>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</si>
  <si>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</si>
  <si>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</si>
  <si>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</si>
  <si>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</si>
  <si>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</si>
  <si>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</si>
  <si>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</si>
  <si>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</si>
  <si>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</si>
  <si>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</si>
  <si>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</si>
  <si>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</si>
  <si>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</si>
  <si>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</si>
  <si>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</si>
  <si>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</si>
  <si>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</si>
  <si>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</si>
  <si>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</si>
  <si>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</si>
  <si>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</si>
  <si>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</si>
  <si>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</si>
  <si>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</si>
  <si>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</si>
  <si>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</si>
  <si>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</si>
  <si>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</si>
  <si>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</si>
  <si>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</si>
  <si>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</si>
  <si>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</si>
  <si>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</si>
  <si>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</si>
  <si>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</si>
  <si>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</si>
  <si>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</si>
  <si>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</si>
  <si>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</si>
  <si>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</si>
  <si>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</si>
  <si>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</si>
  <si>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</si>
  <si>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</si>
  <si>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</si>
  <si>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</si>
  <si>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</si>
  <si>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</si>
  <si>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</si>
  <si>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</si>
  <si>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</si>
  <si>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</si>
  <si>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</si>
  <si>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</si>
  <si>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</si>
  <si>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</si>
  <si>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</si>
  <si>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</si>
  <si>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</si>
  <si>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</si>
  <si>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</si>
  <si>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</si>
  <si>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</si>
  <si>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</si>
  <si>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</si>
  <si>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</si>
  <si>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</si>
  <si>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</si>
  <si>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</si>
  <si>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</si>
  <si>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</si>
  <si>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</si>
  <si>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</si>
  <si>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</si>
  <si>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</si>
  <si>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</si>
  <si>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</si>
  <si>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</si>
  <si>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</si>
  <si>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</si>
  <si>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</si>
  <si>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</si>
  <si>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</si>
  <si>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</si>
  <si>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</si>
  <si>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</si>
  <si>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</si>
  <si>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</si>
  <si>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</si>
  <si>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</si>
  <si>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</si>
  <si>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</si>
  <si>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</si>
  <si>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</si>
  <si>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</si>
  <si>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</si>
  <si>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</si>
  <si>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</si>
  <si>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</si>
  <si>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</si>
  <si>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</si>
  <si>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</si>
  <si>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</si>
  <si>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</si>
  <si>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</si>
  <si>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</si>
  <si>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</si>
  <si>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</si>
  <si>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</si>
  <si>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</si>
  <si>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</si>
  <si>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</si>
  <si>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</si>
  <si>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</si>
  <si>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</si>
  <si>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</si>
  <si>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</si>
  <si>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</si>
  <si>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</si>
  <si>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</si>
  <si>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</si>
  <si>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</si>
  <si>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</si>
  <si>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</si>
  <si>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</si>
  <si>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</si>
  <si>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</si>
  <si>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</si>
  <si>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</si>
  <si>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</si>
  <si>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</si>
  <si>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</si>
  <si>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</si>
  <si>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</si>
  <si>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</si>
  <si>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</si>
  <si>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</si>
  <si>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</si>
  <si>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</si>
  <si>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</si>
  <si>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</si>
  <si>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</si>
  <si>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</si>
  <si>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</si>
  <si>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</si>
  <si>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</si>
  <si>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</si>
  <si>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</si>
  <si>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</si>
  <si>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</si>
  <si>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</si>
  <si>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</si>
  <si>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</si>
  <si>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</si>
  <si>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</si>
  <si>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</si>
  <si>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</si>
  <si>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</si>
  <si>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</si>
  <si>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</si>
  <si>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</si>
  <si>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</si>
  <si>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</si>
  <si>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</si>
  <si>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</si>
  <si>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</si>
  <si>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</si>
  <si>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</si>
  <si>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</si>
  <si>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</si>
  <si>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</si>
  <si>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</si>
  <si>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</si>
  <si>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</si>
  <si>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</si>
  <si>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</si>
  <si>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</si>
  <si>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</si>
  <si>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</si>
  <si>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</si>
  <si>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</si>
  <si>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</si>
  <si>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</si>
  <si>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</si>
  <si>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</si>
  <si>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</si>
  <si>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</si>
  <si>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</si>
  <si>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</si>
  <si>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</si>
  <si>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</si>
  <si>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</si>
  <si>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</si>
  <si>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</si>
  <si>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</si>
  <si>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</si>
  <si>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</si>
  <si>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</si>
  <si>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</si>
  <si>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</si>
  <si>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</si>
  <si>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</si>
  <si>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</si>
  <si>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</si>
  <si>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</si>
  <si>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</si>
  <si>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</si>
  <si>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</si>
  <si>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</si>
  <si>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</si>
  <si>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</si>
  <si>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</si>
  <si>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</si>
  <si>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</si>
  <si>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</si>
  <si>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</si>
  <si>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</si>
  <si>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</si>
  <si>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</si>
  <si>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</si>
  <si>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</si>
  <si>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</si>
  <si>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</si>
  <si>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</si>
  <si>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</si>
  <si>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</si>
  <si>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</si>
  <si>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</si>
  <si>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</si>
  <si>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</si>
  <si>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</si>
  <si>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</si>
  <si>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</si>
  <si>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</si>
  <si>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</si>
  <si>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</si>
  <si>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</si>
  <si>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</si>
  <si>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</si>
  <si>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</si>
  <si>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</si>
  <si>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</si>
  <si>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</si>
  <si>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</si>
  <si>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</si>
  <si>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</si>
  <si>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</si>
  <si>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</si>
  <si>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</si>
  <si>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</si>
  <si>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</si>
  <si>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</si>
  <si>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</si>
  <si>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</si>
  <si>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</si>
  <si>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</si>
  <si>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</si>
  <si>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</si>
  <si>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</si>
  <si>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</si>
  <si>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</si>
  <si>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</si>
  <si>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</si>
  <si>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</si>
  <si>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</si>
  <si>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</si>
  <si>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</si>
  <si>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</si>
  <si>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</si>
  <si>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</si>
  <si>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</si>
  <si>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</si>
  <si>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</si>
  <si>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</si>
  <si>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</si>
  <si>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</si>
  <si>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</si>
  <si>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</si>
  <si>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</si>
  <si>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</si>
  <si>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</si>
  <si>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</si>
  <si>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</si>
  <si>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</si>
  <si>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</si>
  <si>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</si>
  <si>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</si>
  <si>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</si>
  <si>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</si>
  <si>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</si>
  <si>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</si>
  <si>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</si>
  <si>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</si>
  <si>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</si>
  <si>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</si>
  <si>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</si>
  <si>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</si>
  <si>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</si>
  <si>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</si>
  <si>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</si>
  <si>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</si>
  <si>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</si>
  <si>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</si>
  <si>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</si>
  <si>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</si>
  <si>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</si>
  <si>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</si>
  <si>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</si>
  <si>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</si>
  <si>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</si>
  <si>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</si>
  <si>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</si>
  <si>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</si>
  <si>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</si>
  <si>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</si>
  <si>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</si>
  <si>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</si>
  <si>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</si>
  <si>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</si>
  <si>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</si>
  <si>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</si>
  <si>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</si>
  <si>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</si>
  <si>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</si>
  <si>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</si>
  <si>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</si>
  <si>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</si>
  <si>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</si>
  <si>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</si>
  <si>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</si>
  <si>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</si>
  <si>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</si>
  <si>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</si>
  <si>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</si>
  <si>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</si>
  <si>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</si>
  <si>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</si>
  <si>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</si>
  <si>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</si>
  <si>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</si>
  <si>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</si>
  <si>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</si>
  <si>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</si>
  <si>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</si>
  <si>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</si>
  <si>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</si>
  <si>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</si>
  <si>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</si>
  <si>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</si>
  <si>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</si>
  <si>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</si>
  <si>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</si>
  <si>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</si>
  <si>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</si>
  <si>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</si>
  <si>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</si>
  <si>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</si>
  <si>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</si>
  <si>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</si>
  <si>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</si>
  <si>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</si>
  <si>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</si>
  <si>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</si>
  <si>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</si>
  <si>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</si>
  <si>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</si>
  <si>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</si>
  <si>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</si>
  <si>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</si>
  <si>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</si>
  <si>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</si>
  <si>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</si>
  <si>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</si>
  <si>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</si>
  <si>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</si>
  <si>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</si>
  <si>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</si>
  <si>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</si>
  <si>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</si>
  <si>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</si>
  <si>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</si>
  <si>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</si>
  <si>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</si>
  <si>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</si>
  <si>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</si>
  <si>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</si>
  <si>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</si>
  <si>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</si>
  <si>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</si>
  <si>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</si>
  <si>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</si>
  <si>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</si>
  <si>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</si>
  <si>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</si>
  <si>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</si>
  <si>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</si>
  <si>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</si>
  <si>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</si>
  <si>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</si>
  <si>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</si>
  <si>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</si>
  <si>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</si>
  <si>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</si>
  <si>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</si>
  <si>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</si>
  <si>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</si>
  <si>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</si>
  <si>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</si>
  <si>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</si>
  <si>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</si>
  <si>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</si>
  <si>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</si>
  <si>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</si>
  <si>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</si>
  <si>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</si>
  <si>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</si>
  <si>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</si>
  <si>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</si>
  <si>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</si>
  <si>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</si>
  <si>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</si>
  <si>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</si>
  <si>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</si>
  <si>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</si>
  <si>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</si>
  <si>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</si>
  <si>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</si>
  <si>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</si>
  <si>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</si>
  <si>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</si>
  <si>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</si>
  <si>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</si>
  <si>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</si>
  <si>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</si>
  <si>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</si>
  <si>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</si>
  <si>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</si>
  <si>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</si>
  <si>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</si>
  <si>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</si>
  <si>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</si>
  <si>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</si>
  <si>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</si>
  <si>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</si>
  <si>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</si>
  <si>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</si>
  <si>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</si>
  <si>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</si>
  <si>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</si>
  <si>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</si>
  <si>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</si>
  <si>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</si>
  <si>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</si>
  <si>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</si>
  <si>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</si>
  <si>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</si>
  <si>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</si>
  <si>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</si>
  <si>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</si>
  <si>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</si>
  <si>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</si>
  <si>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</si>
  <si>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</si>
  <si>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</si>
  <si>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</si>
  <si>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</si>
  <si>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</si>
  <si>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</si>
  <si>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</si>
  <si>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</si>
  <si>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</si>
  <si>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</si>
  <si>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</si>
  <si>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</si>
  <si>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</si>
  <si>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</si>
  <si>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</si>
  <si>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</si>
  <si>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</si>
  <si>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</si>
  <si>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</si>
  <si>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</si>
  <si>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</si>
  <si>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</si>
  <si>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</si>
  <si>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</si>
  <si>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</si>
  <si>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</si>
  <si>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</si>
  <si>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</si>
  <si>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</si>
  <si>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</si>
  <si>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</si>
  <si>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</si>
  <si>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</si>
  <si>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</si>
  <si>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</si>
  <si>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</si>
  <si>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</si>
  <si>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</si>
  <si>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</si>
  <si>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</si>
  <si>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</si>
  <si>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</si>
  <si>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</si>
  <si>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</si>
  <si>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</si>
  <si>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</si>
  <si>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</si>
  <si>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</si>
  <si>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</si>
  <si>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</si>
  <si>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</si>
  <si>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</si>
  <si>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</si>
  <si>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</si>
  <si>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</si>
  <si>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</si>
  <si>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</si>
  <si>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</si>
  <si>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</si>
  <si>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</si>
  <si>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</si>
  <si>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</si>
  <si>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</si>
  <si>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</si>
  <si>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</si>
  <si>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</si>
  <si>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</si>
  <si>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</si>
  <si>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</si>
  <si>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</si>
  <si>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</si>
  <si>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</si>
  <si>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</si>
  <si>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</si>
  <si>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</si>
  <si>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</si>
  <si>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</si>
  <si>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</si>
  <si>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</si>
  <si>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</si>
  <si>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</si>
  <si>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</si>
  <si>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</si>
  <si>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</si>
  <si>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</si>
  <si>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</si>
  <si>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</si>
  <si>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</si>
  <si>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</si>
  <si>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</si>
  <si>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</si>
  <si>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</si>
  <si>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</si>
  <si>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</si>
  <si>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</si>
  <si>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</si>
  <si>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</si>
  <si>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</si>
  <si>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</si>
  <si>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</si>
  <si>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</si>
  <si>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</si>
  <si>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</si>
  <si>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</si>
  <si>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</si>
  <si>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</si>
  <si>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</si>
  <si>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</si>
  <si>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</si>
  <si>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</si>
  <si>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</si>
  <si>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</si>
  <si>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</si>
  <si>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</si>
  <si>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</si>
  <si>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</si>
  <si>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</si>
  <si>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</si>
  <si>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</si>
  <si>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</si>
  <si>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</si>
  <si>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</si>
  <si>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</si>
  <si>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</si>
  <si>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</si>
  <si>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</si>
  <si>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</si>
  <si>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</si>
  <si>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</si>
  <si>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</si>
  <si>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</si>
  <si>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</si>
  <si>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</si>
  <si>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</si>
  <si>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</si>
  <si>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</si>
  <si>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</si>
  <si>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</si>
  <si>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</si>
  <si>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</si>
  <si>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</si>
  <si>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</si>
  <si>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</si>
  <si>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</si>
  <si>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</si>
  <si>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</si>
  <si>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</si>
  <si>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</si>
  <si>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</si>
  <si>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</si>
  <si>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</si>
  <si>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</si>
  <si>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</si>
  <si>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</si>
  <si>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</si>
  <si>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</si>
  <si>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</si>
  <si>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</si>
  <si>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</si>
  <si>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</si>
  <si>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</si>
  <si>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</si>
  <si>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</si>
  <si>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</si>
  <si>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</si>
  <si>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</si>
  <si>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</si>
  <si>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</si>
  <si>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</si>
  <si>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</si>
  <si>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</si>
  <si>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</si>
  <si>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</si>
  <si>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</si>
  <si>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</si>
  <si>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</si>
  <si>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</si>
  <si>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</si>
  <si>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</si>
  <si>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</si>
  <si>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</si>
  <si>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</si>
  <si>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</si>
  <si>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</si>
  <si>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</si>
  <si>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</si>
  <si>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</si>
  <si>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</si>
  <si>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</si>
  <si>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</si>
  <si>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</si>
  <si>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</si>
  <si>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</si>
  <si>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</si>
  <si>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</si>
  <si>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</si>
  <si>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</si>
  <si>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</si>
  <si>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</si>
  <si>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</si>
  <si>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</si>
  <si>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</si>
  <si>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</si>
  <si>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</si>
  <si>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</si>
  <si>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</si>
  <si>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</si>
  <si>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</si>
  <si>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</si>
  <si>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</si>
  <si>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</si>
  <si>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</si>
  <si>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</si>
  <si>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</si>
  <si>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</si>
  <si>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</si>
  <si>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</si>
  <si>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</si>
  <si>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</si>
  <si>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</si>
  <si>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</si>
  <si>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</si>
  <si>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</si>
  <si>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</si>
  <si>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</si>
  <si>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</si>
  <si>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</si>
  <si>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</si>
  <si>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</si>
  <si>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</si>
  <si>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</si>
  <si>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</si>
  <si>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</si>
  <si>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</si>
  <si>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</si>
  <si>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</si>
  <si>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</si>
  <si>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</si>
  <si>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</si>
  <si>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</si>
  <si>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</si>
  <si>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</si>
  <si>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</si>
  <si>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</si>
  <si>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</si>
  <si>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</si>
  <si>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</si>
  <si>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</si>
  <si>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</si>
  <si>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</si>
  <si>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</si>
  <si>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</si>
  <si>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</si>
  <si>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</si>
  <si>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</si>
  <si>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</si>
  <si>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</si>
  <si>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</si>
  <si>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</si>
  <si>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</si>
  <si>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</si>
  <si>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</si>
  <si>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</si>
  <si>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</si>
  <si>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</si>
  <si>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</si>
  <si>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</si>
  <si>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</si>
  <si>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</si>
  <si>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</si>
  <si>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</si>
  <si>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</si>
  <si>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</si>
  <si>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</si>
  <si>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</si>
  <si>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</si>
  <si>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</si>
  <si>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</si>
  <si>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</si>
  <si>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</si>
  <si>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</si>
  <si>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</si>
  <si>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</si>
  <si>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</si>
  <si>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</si>
  <si>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</si>
  <si>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</si>
  <si>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</si>
  <si>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</si>
  <si>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</si>
  <si>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</si>
  <si>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</si>
  <si>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</si>
  <si>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</si>
  <si>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</si>
  <si>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</si>
  <si>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</si>
  <si>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</si>
  <si>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</si>
  <si>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</si>
  <si>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</si>
  <si>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</si>
  <si>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</si>
  <si>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</si>
  <si>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</si>
  <si>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</si>
  <si>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</si>
  <si>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</si>
  <si>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</si>
  <si>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</si>
  <si>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</si>
  <si>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</si>
  <si>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</si>
  <si>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</si>
  <si>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</si>
  <si>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</si>
  <si>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</si>
  <si>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</si>
  <si>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</si>
  <si>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</si>
  <si>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</si>
  <si>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</si>
  <si>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</si>
  <si>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</si>
  <si>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</si>
  <si>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</si>
  <si>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</si>
  <si>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</si>
  <si>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</si>
  <si>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</si>
  <si>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</si>
  <si>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</si>
  <si>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</si>
  <si>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</si>
  <si>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</si>
  <si>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</si>
  <si>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</si>
  <si>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</si>
  <si>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</si>
  <si>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</si>
  <si>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</si>
  <si>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</si>
  <si>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</si>
  <si>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</si>
  <si>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</si>
  <si>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</si>
  <si>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</si>
  <si>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</si>
  <si>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</si>
  <si>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</si>
  <si>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</si>
  <si>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</si>
  <si>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</si>
  <si>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</si>
  <si>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</si>
  <si>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</si>
  <si>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</si>
  <si>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</si>
  <si>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</si>
  <si>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</si>
  <si>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</si>
  <si>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</si>
  <si>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</si>
  <si>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</si>
  <si>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</si>
  <si>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</si>
  <si>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</si>
  <si>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</si>
  <si>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</si>
  <si>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</si>
  <si>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</si>
  <si>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</si>
  <si>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</si>
  <si>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</si>
  <si>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</si>
  <si>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</si>
  <si>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</si>
  <si>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</si>
  <si>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</si>
  <si>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</si>
  <si>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</si>
  <si>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</si>
  <si>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</si>
  <si>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</si>
  <si>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</si>
  <si>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</si>
  <si>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</si>
  <si>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</si>
  <si>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</si>
  <si>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</si>
  <si>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</si>
  <si>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</si>
  <si>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</si>
  <si>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</si>
  <si>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</si>
  <si>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</si>
  <si>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</si>
  <si>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</si>
  <si>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</si>
  <si>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</si>
  <si>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</si>
  <si>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</si>
  <si>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</si>
  <si>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</si>
  <si>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</si>
  <si>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</si>
  <si>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</si>
  <si>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</si>
  <si>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</si>
  <si>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</si>
  <si>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</si>
  <si>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</si>
  <si>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</si>
  <si>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</si>
  <si>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</si>
  <si>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</si>
  <si>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</si>
  <si>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</si>
  <si>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</si>
  <si>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</si>
  <si>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</si>
  <si>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</si>
  <si>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</si>
  <si>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</si>
  <si>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</si>
  <si>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</si>
  <si>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</si>
  <si>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</si>
  <si>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</si>
  <si>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</si>
  <si>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</si>
  <si>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</si>
  <si>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</si>
  <si>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</si>
  <si>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</si>
  <si>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</si>
  <si>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</si>
  <si>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</si>
  <si>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</si>
  <si>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</si>
  <si>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</si>
  <si>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</si>
  <si>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</si>
  <si>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</si>
  <si>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</si>
  <si>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</si>
  <si>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</si>
  <si>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</si>
  <si>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</si>
  <si>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</si>
  <si>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</si>
  <si>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</si>
  <si>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</si>
  <si>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</si>
  <si>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</si>
  <si>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</si>
  <si>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</si>
  <si>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</si>
  <si>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</si>
  <si>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</si>
  <si>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</si>
  <si>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</si>
  <si>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</si>
  <si>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</si>
  <si>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</si>
  <si>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</si>
  <si>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</si>
  <si>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</si>
  <si>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</si>
  <si>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</si>
  <si>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</si>
  <si>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</si>
  <si>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</si>
  <si>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</si>
  <si>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</si>
  <si>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</si>
  <si>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</si>
  <si>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</si>
  <si>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</si>
  <si>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</si>
  <si>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</si>
  <si>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</si>
  <si>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</si>
  <si>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</si>
  <si>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</si>
  <si>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</si>
  <si>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</si>
  <si>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</si>
  <si>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</si>
  <si>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</si>
  <si>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</si>
  <si>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</si>
  <si>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</si>
  <si>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</si>
  <si>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</si>
  <si>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</si>
  <si>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</si>
  <si>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</si>
  <si>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</si>
  <si>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</si>
  <si>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</si>
  <si>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</si>
  <si>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</si>
  <si>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</si>
  <si>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</si>
  <si>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</si>
  <si>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</si>
  <si>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</si>
  <si>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</si>
  <si>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</si>
  <si>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</si>
  <si>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</si>
  <si>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</si>
  <si>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</si>
  <si>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</si>
  <si>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</si>
  <si>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</si>
  <si>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</si>
  <si>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</si>
  <si>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</si>
  <si>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</si>
  <si>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</si>
  <si>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</si>
  <si>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</si>
  <si>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</si>
  <si>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</si>
  <si>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</si>
  <si>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</si>
  <si>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</si>
  <si>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</si>
  <si>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</si>
  <si>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</si>
  <si>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</si>
  <si>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</si>
  <si>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</si>
  <si>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</si>
  <si>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</si>
  <si>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</si>
  <si>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</si>
  <si>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</si>
  <si>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</si>
  <si>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</si>
  <si>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</si>
  <si>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</si>
  <si>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</si>
  <si>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</si>
  <si>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</si>
  <si>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</si>
  <si>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</si>
  <si>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</si>
  <si>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</si>
  <si>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</si>
  <si>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</si>
  <si>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</si>
  <si>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</si>
  <si>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</si>
  <si>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</si>
  <si>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</si>
  <si>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</si>
  <si>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</si>
  <si>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</si>
  <si>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</si>
  <si>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</si>
  <si>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</si>
  <si>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</si>
  <si>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</si>
  <si>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</si>
  <si>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</si>
  <si>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</si>
  <si>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</si>
  <si>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</si>
  <si>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</si>
  <si>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</si>
  <si>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</si>
  <si>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</si>
  <si>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</si>
  <si>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</si>
  <si>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</si>
  <si>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</si>
  <si>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</si>
  <si>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</si>
  <si>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</si>
  <si>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</si>
  <si>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</si>
  <si>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</si>
  <si>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</si>
  <si>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</si>
  <si>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</si>
  <si>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</si>
  <si>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</si>
  <si>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</si>
  <si>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</si>
  <si>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</si>
  <si>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</si>
  <si>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</si>
  <si>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</si>
  <si>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</si>
  <si>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</si>
  <si>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</si>
  <si>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</si>
  <si>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</si>
  <si>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</si>
  <si>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</si>
  <si>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</si>
  <si>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</si>
  <si>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</si>
  <si>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</si>
  <si>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</si>
  <si>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</si>
  <si>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</si>
  <si>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</si>
  <si>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</si>
  <si>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</si>
  <si>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</si>
  <si>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</si>
  <si>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</si>
  <si>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</si>
  <si>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</si>
  <si>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</si>
  <si>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</si>
  <si>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</si>
  <si>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</si>
  <si>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</si>
  <si>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</si>
  <si>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</si>
  <si>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</si>
  <si>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</si>
  <si>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</si>
  <si>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</si>
  <si>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</si>
  <si>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</si>
  <si>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</si>
  <si>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</si>
  <si>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</si>
  <si>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</si>
  <si>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</si>
  <si>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</si>
  <si>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</si>
  <si>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</si>
  <si>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</si>
  <si>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</si>
  <si>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</si>
  <si>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</si>
  <si>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</si>
  <si>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</si>
  <si>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</si>
  <si>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</si>
  <si>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</si>
  <si>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</si>
  <si>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</si>
  <si>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</si>
  <si>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</si>
  <si>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</si>
  <si>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</si>
  <si>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</si>
  <si>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</si>
  <si>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</si>
  <si>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</si>
  <si>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</si>
  <si>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</si>
  <si>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</si>
  <si>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</si>
  <si>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</si>
  <si>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</si>
  <si>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</si>
  <si>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</si>
  <si>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</si>
  <si>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</si>
  <si>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</si>
  <si>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</si>
  <si>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</si>
  <si>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</si>
  <si>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</si>
  <si>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</si>
  <si>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</si>
  <si>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</si>
  <si>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</si>
  <si>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</si>
  <si>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</si>
  <si>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</si>
  <si>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</si>
  <si>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</si>
  <si>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</si>
  <si>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</si>
  <si>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</si>
  <si>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</si>
  <si>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</si>
  <si>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</si>
  <si>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</si>
  <si>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</si>
  <si>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</si>
  <si>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</si>
  <si>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</si>
  <si>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</si>
  <si>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</si>
  <si>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</si>
  <si>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</si>
  <si>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</si>
  <si>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</si>
  <si>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</si>
  <si>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</si>
  <si>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</si>
  <si>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</si>
  <si>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</si>
  <si>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</si>
  <si>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</si>
  <si>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</si>
  <si>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</si>
  <si>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</si>
  <si>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</si>
  <si>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</si>
  <si>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</si>
  <si>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</si>
  <si>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</si>
  <si>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</si>
  <si>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</si>
  <si>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</si>
  <si>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</si>
  <si>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</si>
  <si>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</si>
  <si>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</si>
  <si>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</si>
  <si>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</si>
  <si>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</si>
  <si>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</si>
  <si>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</si>
  <si>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</si>
  <si>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</si>
  <si>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</si>
  <si>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</si>
  <si>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</si>
  <si>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</si>
  <si>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</si>
  <si>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</si>
  <si>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</si>
  <si>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</si>
  <si>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</si>
  <si>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</si>
  <si>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</si>
  <si>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</si>
  <si>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</si>
  <si>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</si>
  <si>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</si>
  <si>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</si>
  <si>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</si>
  <si>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</si>
  <si>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</si>
  <si>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</si>
  <si>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</si>
  <si>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</si>
  <si>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</si>
  <si>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</si>
  <si>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</si>
  <si>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</si>
  <si>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</si>
  <si>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</si>
  <si>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</si>
  <si>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</si>
  <si>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</si>
  <si>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</si>
  <si>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</si>
  <si>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</si>
  <si>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</si>
  <si>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</si>
  <si>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</si>
  <si>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</si>
  <si>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</si>
  <si>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</si>
  <si>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</si>
  <si>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</si>
  <si>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</si>
  <si>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</si>
  <si>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</si>
  <si>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</si>
  <si>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</si>
  <si>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</si>
  <si>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</si>
  <si>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</si>
  <si>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</si>
  <si>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</si>
  <si>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</si>
  <si>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</si>
  <si>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</si>
  <si>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</si>
  <si>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</si>
  <si>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</si>
  <si>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</si>
  <si>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</si>
  <si>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</si>
  <si>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</si>
  <si>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</si>
  <si>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</si>
  <si>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</si>
  <si>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</si>
  <si>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</si>
  <si>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</si>
  <si>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</si>
  <si>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</si>
  <si>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</si>
  <si>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</si>
  <si>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</si>
  <si>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</si>
  <si>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</si>
  <si>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</si>
  <si>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</si>
  <si>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</si>
  <si>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</si>
  <si>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</si>
  <si>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</si>
  <si>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</si>
  <si>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</si>
  <si>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</si>
  <si>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</si>
  <si>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</si>
  <si>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</si>
  <si>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</si>
  <si>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</si>
  <si>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</si>
  <si>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</si>
  <si>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</si>
  <si>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</si>
  <si>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</si>
  <si>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</si>
  <si>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</si>
  <si>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</si>
  <si>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</si>
  <si>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</si>
  <si>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</si>
  <si>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</si>
  <si>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</si>
  <si>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</si>
  <si>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</si>
  <si>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</si>
  <si>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</si>
  <si>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</si>
  <si>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</si>
  <si>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</si>
  <si>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</si>
  <si>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</si>
  <si>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</si>
  <si>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</si>
  <si>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</si>
  <si>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</si>
  <si>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</si>
  <si>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</si>
  <si>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</si>
  <si>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</si>
  <si>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</si>
  <si>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</si>
  <si>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</si>
  <si>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</si>
  <si>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</si>
  <si>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</si>
  <si>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</si>
  <si>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</si>
  <si>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</si>
  <si>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</si>
  <si>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</si>
  <si>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</si>
  <si>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</si>
  <si>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</si>
  <si>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</si>
  <si>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</si>
  <si>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</si>
  <si>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</si>
  <si>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</si>
  <si>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</si>
  <si>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</si>
  <si>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</si>
  <si>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</si>
  <si>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</si>
  <si>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</si>
  <si>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</si>
  <si>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</si>
  <si>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</si>
  <si>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</si>
  <si>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</si>
  <si>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</si>
  <si>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</si>
  <si>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</si>
  <si>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</si>
  <si>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</si>
  <si>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</si>
  <si>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</si>
  <si>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</si>
  <si>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</si>
  <si>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</si>
  <si>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</si>
  <si>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</si>
  <si>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</si>
  <si>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</si>
  <si>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</si>
  <si>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</si>
  <si>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</si>
  <si>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</si>
  <si>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</si>
  <si>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</si>
  <si>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</si>
  <si>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</si>
  <si>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</si>
  <si>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</si>
  <si>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</si>
  <si>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</si>
  <si>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</si>
  <si>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</si>
  <si>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</si>
  <si>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</si>
  <si>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</si>
  <si>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</si>
  <si>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</si>
  <si>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</si>
  <si>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</si>
  <si>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</si>
  <si>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</si>
  <si>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</si>
  <si>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</si>
  <si>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</si>
  <si>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</si>
  <si>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</si>
  <si>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</si>
  <si>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</si>
  <si>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</si>
  <si>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</si>
  <si>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</si>
  <si>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</si>
  <si>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</si>
  <si>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</si>
  <si>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</si>
  <si>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</si>
  <si>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</si>
  <si>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</si>
  <si>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</si>
  <si>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</si>
  <si>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</si>
  <si>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</si>
  <si>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</si>
  <si>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</si>
  <si>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</si>
  <si>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</si>
  <si>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</si>
  <si>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</si>
  <si>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</si>
  <si>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</si>
  <si>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</si>
  <si>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</si>
  <si>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</si>
  <si>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</si>
  <si>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</si>
  <si>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</si>
  <si>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</si>
  <si>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</si>
  <si>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</si>
  <si>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</si>
  <si>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</si>
  <si>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</si>
  <si>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</si>
  <si>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</si>
  <si>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</si>
  <si>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</si>
  <si>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</si>
  <si>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</si>
  <si>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</si>
  <si>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</si>
  <si>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</si>
  <si>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</si>
  <si>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</si>
  <si>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</si>
  <si>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</si>
  <si>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</si>
  <si>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</si>
  <si>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</si>
  <si>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</si>
  <si>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</si>
  <si>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</si>
  <si>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</si>
  <si>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</si>
  <si>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</si>
  <si>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</si>
  <si>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</si>
  <si>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</si>
  <si>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</si>
  <si>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</si>
  <si>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</si>
  <si>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</si>
  <si>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</si>
  <si>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</si>
  <si>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</si>
  <si>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</si>
  <si>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</si>
  <si>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</si>
  <si>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</si>
  <si>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</si>
  <si>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</si>
  <si>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</si>
  <si>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</si>
  <si>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</si>
  <si>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</si>
  <si>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</si>
  <si>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</si>
  <si>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</si>
  <si>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</si>
  <si>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</si>
  <si>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</si>
  <si>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</si>
  <si>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</si>
  <si>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</si>
  <si>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</si>
  <si>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</si>
  <si>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</si>
  <si>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</si>
  <si>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</si>
  <si>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</si>
  <si>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</si>
  <si>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</si>
  <si>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</si>
  <si>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</si>
  <si>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</si>
  <si>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</si>
  <si>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</si>
  <si>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</si>
  <si>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</si>
  <si>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</si>
  <si>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</si>
  <si>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</si>
  <si>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</si>
  <si>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</si>
  <si>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</si>
  <si>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</si>
  <si>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</si>
  <si>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</si>
  <si>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</si>
  <si>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</si>
  <si>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</si>
  <si>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</si>
  <si>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</si>
  <si>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</si>
  <si>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</si>
  <si>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</si>
  <si>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</si>
  <si>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</si>
  <si>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</si>
  <si>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</si>
  <si>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</si>
  <si>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</si>
  <si>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</si>
  <si>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</si>
  <si>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</si>
  <si>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</si>
  <si>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</si>
  <si>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</si>
  <si>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</si>
  <si>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</si>
  <si>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</si>
  <si>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</si>
  <si>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</si>
  <si>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</si>
  <si>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</si>
  <si>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</si>
  <si>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</si>
  <si>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</si>
  <si>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</si>
  <si>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</si>
  <si>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</si>
  <si>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</si>
  <si>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</si>
  <si>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</si>
  <si>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</si>
  <si>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</si>
  <si>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</si>
  <si>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</si>
  <si>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</si>
  <si>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</si>
  <si>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</si>
  <si>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</si>
  <si>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</si>
  <si>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</si>
  <si>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</si>
  <si>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</si>
  <si>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</si>
  <si>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</si>
  <si>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</si>
  <si>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</si>
  <si>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</si>
  <si>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</si>
  <si>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</si>
  <si>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</si>
  <si>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</si>
  <si>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</si>
  <si>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</si>
  <si>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</si>
  <si>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</si>
  <si>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</si>
  <si>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</si>
  <si>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</si>
  <si>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</si>
  <si>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</si>
  <si>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</si>
  <si>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</si>
  <si>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</si>
  <si>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</si>
  <si>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</si>
  <si>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</si>
  <si>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</si>
  <si>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</si>
  <si>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</si>
  <si>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</si>
  <si>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</si>
  <si>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</si>
  <si>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</si>
  <si>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</si>
  <si>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</si>
  <si>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</si>
  <si>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</si>
  <si>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</si>
  <si>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</si>
  <si>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</si>
  <si>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</si>
  <si>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</si>
  <si>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</si>
  <si>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</si>
  <si>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</si>
  <si>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</si>
  <si>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</si>
  <si>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</si>
  <si>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</si>
  <si>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</si>
  <si>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</si>
  <si>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</si>
  <si>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</si>
  <si>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</si>
  <si>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</si>
  <si>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</si>
  <si>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</si>
  <si>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</si>
  <si>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</si>
  <si>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</si>
  <si>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</si>
  <si>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</si>
  <si>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</si>
  <si>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</si>
  <si>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</si>
  <si>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</si>
  <si>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</si>
  <si>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</si>
  <si>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</si>
  <si>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</si>
  <si>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</si>
  <si>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</si>
  <si>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</si>
  <si>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</si>
  <si>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</si>
  <si>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</si>
  <si>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</si>
  <si>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</si>
  <si>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</si>
  <si>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</si>
  <si>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</si>
  <si>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</si>
  <si>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</si>
  <si>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</si>
  <si>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</si>
  <si>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</si>
  <si>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</si>
  <si>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</si>
  <si>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</si>
  <si>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</si>
  <si>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</si>
  <si>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</si>
  <si>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</si>
  <si>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</si>
  <si>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</si>
  <si>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</si>
  <si>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</si>
  <si>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</si>
  <si>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</si>
  <si>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</si>
  <si>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</si>
  <si>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</si>
  <si>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</si>
  <si>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</si>
  <si>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</si>
  <si>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</si>
  <si>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</si>
  <si>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</si>
  <si>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</si>
  <si>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</si>
  <si>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</si>
  <si>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</si>
  <si>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</si>
  <si>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</si>
  <si>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</si>
  <si>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</si>
  <si>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</si>
  <si>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</si>
  <si>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</si>
  <si>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</si>
  <si>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</si>
  <si>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</si>
  <si>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</si>
  <si>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</si>
  <si>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</si>
  <si>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</si>
  <si>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</si>
  <si>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</si>
  <si>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</si>
  <si>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</si>
  <si>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</si>
  <si>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</si>
  <si>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</si>
  <si>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</si>
  <si>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</si>
  <si>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</si>
  <si>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</si>
  <si>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</si>
  <si>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</si>
  <si>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</si>
  <si>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</si>
  <si>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</si>
  <si>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</si>
  <si>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</si>
  <si>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</si>
  <si>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</si>
  <si>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</si>
  <si>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</si>
  <si>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</si>
  <si>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</si>
  <si>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</si>
  <si>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</si>
  <si>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</si>
  <si>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</si>
  <si>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</si>
  <si>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</si>
  <si>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</si>
  <si>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</si>
  <si>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</si>
  <si>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</si>
  <si>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</si>
  <si>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</si>
  <si>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</si>
  <si>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</si>
  <si>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</si>
  <si>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</si>
  <si>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</si>
  <si>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</si>
  <si>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</si>
  <si>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</si>
  <si>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</si>
  <si>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</si>
  <si>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</si>
  <si>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</si>
  <si>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</si>
  <si>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</si>
  <si>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</si>
  <si>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</si>
  <si>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</si>
  <si>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</si>
  <si>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</si>
  <si>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</si>
  <si>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</si>
  <si>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</si>
  <si>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</si>
  <si>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</si>
  <si>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</si>
  <si>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</si>
  <si>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</si>
  <si>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</si>
  <si>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</si>
  <si>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</si>
  <si>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</si>
  <si>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</si>
  <si>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</si>
  <si>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</si>
  <si>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</si>
  <si>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</si>
  <si>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</si>
  <si>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</si>
  <si>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</si>
  <si>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</si>
  <si>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</si>
  <si>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</si>
  <si>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</si>
  <si>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</si>
  <si>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</si>
  <si>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</si>
  <si>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</si>
  <si>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</si>
  <si>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</si>
  <si>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</si>
  <si>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</si>
  <si>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</si>
  <si>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</si>
  <si>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</si>
  <si>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</si>
  <si>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</si>
  <si>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</si>
  <si>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</si>
  <si>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</si>
  <si>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</si>
  <si>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</si>
  <si>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</si>
  <si>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</si>
  <si>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</si>
  <si>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</si>
  <si>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</si>
  <si>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</si>
  <si>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</si>
  <si>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</si>
  <si>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</si>
  <si>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</si>
  <si>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</si>
  <si>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</si>
  <si>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</si>
  <si>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</si>
  <si>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</si>
  <si>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</si>
  <si>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</si>
  <si>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</si>
  <si>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</si>
  <si>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</si>
  <si>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</si>
  <si>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</si>
  <si>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</si>
  <si>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</si>
  <si>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</si>
  <si>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</si>
  <si>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</si>
  <si>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</si>
  <si>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</si>
  <si>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</si>
  <si>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</si>
  <si>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</si>
  <si>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</si>
  <si>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</si>
  <si>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</si>
  <si>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</si>
  <si>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</si>
  <si>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</si>
  <si>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</si>
  <si>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</si>
  <si>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</si>
  <si>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</si>
  <si>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</si>
  <si>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</si>
  <si>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</si>
  <si>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</si>
  <si>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</si>
  <si>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</si>
  <si>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</si>
  <si>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</si>
  <si>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</si>
  <si>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</si>
  <si>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</si>
  <si>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</si>
  <si>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</si>
  <si>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</si>
  <si>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</si>
  <si>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</si>
  <si>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</si>
  <si>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</si>
  <si>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</si>
  <si>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</si>
  <si>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</si>
  <si>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</si>
  <si>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</si>
  <si>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</si>
  <si>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</si>
  <si>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</si>
  <si>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</si>
  <si>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</si>
  <si>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</si>
  <si>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</si>
  <si>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</si>
  <si>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</si>
  <si>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</si>
  <si>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</si>
  <si>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</si>
  <si>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</si>
  <si>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</si>
  <si>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</si>
  <si>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</si>
  <si>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</si>
  <si>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</si>
  <si>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</si>
  <si>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</si>
  <si>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</si>
  <si>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</si>
  <si>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</si>
  <si>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</si>
  <si>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</si>
  <si>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</si>
  <si>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</si>
  <si>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</si>
  <si>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</si>
  <si>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</si>
  <si>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</si>
  <si>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</si>
  <si>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</si>
  <si>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</si>
  <si>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</si>
  <si>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</si>
  <si>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</si>
  <si>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</si>
  <si>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</si>
  <si>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</si>
  <si>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</si>
  <si>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</si>
  <si>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</si>
  <si>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</si>
  <si>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</si>
  <si>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</si>
  <si>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</si>
  <si>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</si>
  <si>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</si>
  <si>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</si>
  <si>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</si>
  <si>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</si>
  <si>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</si>
  <si>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</si>
  <si>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</si>
  <si>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</si>
  <si>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</si>
  <si>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</si>
  <si>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</si>
  <si>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</si>
  <si>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</si>
  <si>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</si>
  <si>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</si>
  <si>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</si>
  <si>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</si>
  <si>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</si>
  <si>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</si>
  <si>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</si>
  <si>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</si>
  <si>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</si>
  <si>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</si>
  <si>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</si>
  <si>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</si>
  <si>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</si>
  <si>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</si>
  <si>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</si>
  <si>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</si>
  <si>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</si>
  <si>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</si>
  <si>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</si>
  <si>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</si>
  <si>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</si>
  <si>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</si>
  <si>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</si>
  <si>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</si>
  <si>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</si>
  <si>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</si>
  <si>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</si>
  <si>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</si>
  <si>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</si>
  <si>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</si>
  <si>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</si>
  <si>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</si>
  <si>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</si>
  <si>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</si>
  <si>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</si>
  <si>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</si>
  <si>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</si>
  <si>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</si>
  <si>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</si>
  <si>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</si>
  <si>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</si>
  <si>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</si>
  <si>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</si>
  <si>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</si>
  <si>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</si>
  <si>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</si>
  <si>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</si>
  <si>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</si>
  <si>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</si>
  <si>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</si>
  <si>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</si>
  <si>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</si>
  <si>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</si>
  <si>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</si>
  <si>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</si>
  <si>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</si>
  <si>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</si>
  <si>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</si>
  <si>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</si>
  <si>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</si>
  <si>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</si>
  <si>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</si>
  <si>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</si>
  <si>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</si>
  <si>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</si>
  <si>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</si>
  <si>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</si>
  <si>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</si>
  <si>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</si>
  <si>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</si>
  <si>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</si>
  <si>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</si>
  <si>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</si>
  <si>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</si>
  <si>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</si>
  <si>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</si>
  <si>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</si>
  <si>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</si>
  <si>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</si>
  <si>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</si>
  <si>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</si>
  <si>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</si>
  <si>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</si>
  <si>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</si>
  <si>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</si>
  <si>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</si>
  <si>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</si>
  <si>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</si>
  <si>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</si>
  <si>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</si>
  <si>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</si>
  <si>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</si>
  <si>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</si>
  <si>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</si>
  <si>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</si>
  <si>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</si>
  <si>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</si>
  <si>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</si>
  <si>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</si>
  <si>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</si>
  <si>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</si>
  <si>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</si>
  <si>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</si>
  <si>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</si>
  <si>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</si>
  <si>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</si>
  <si>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</si>
  <si>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</si>
  <si>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</si>
  <si>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</si>
  <si>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</si>
  <si>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</si>
  <si>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</si>
  <si>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</si>
  <si>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</si>
  <si>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</si>
  <si>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</si>
  <si>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</si>
  <si>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</si>
  <si>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</si>
  <si>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</si>
  <si>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</si>
  <si>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</si>
  <si>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</si>
  <si>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</si>
  <si>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</si>
  <si>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</si>
  <si>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</si>
  <si>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</si>
  <si>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</si>
  <si>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</si>
  <si>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</si>
  <si>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</si>
  <si>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</si>
  <si>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</si>
  <si>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</si>
  <si>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</si>
  <si>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</si>
  <si>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</si>
  <si>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</si>
  <si>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</si>
  <si>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</si>
  <si>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</si>
  <si>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</si>
  <si>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</si>
  <si>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</si>
  <si>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</si>
  <si>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</si>
  <si>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</si>
  <si>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</si>
  <si>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</si>
  <si>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</si>
  <si>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</si>
  <si>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</si>
  <si>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</si>
  <si>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</si>
  <si>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</si>
  <si>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</si>
  <si>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</si>
  <si>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</si>
  <si>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</si>
  <si>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</si>
  <si>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</si>
  <si>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</si>
  <si>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</si>
  <si>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</si>
  <si>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</si>
  <si>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</si>
  <si>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</si>
  <si>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</si>
  <si>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</si>
  <si>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</si>
  <si>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</si>
  <si>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</si>
  <si>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</si>
  <si>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</si>
  <si>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</si>
  <si>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</si>
  <si>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</si>
  <si>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</si>
  <si>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</si>
  <si>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</si>
  <si>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</si>
  <si>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</si>
  <si>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</si>
  <si>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</si>
  <si>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</si>
  <si>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</si>
  <si>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</si>
  <si>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</si>
  <si>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</si>
  <si>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</si>
  <si>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</si>
  <si>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</si>
  <si>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</si>
  <si>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</si>
  <si>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</si>
  <si>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</si>
  <si>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</si>
  <si>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</si>
  <si>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</si>
  <si>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</si>
  <si>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</si>
  <si>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</si>
  <si>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</si>
  <si>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</si>
  <si>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</si>
  <si>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</si>
  <si>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</si>
  <si>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</si>
  <si>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</si>
  <si>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</si>
  <si>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</si>
  <si>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</si>
  <si>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</si>
  <si>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</si>
  <si>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</si>
  <si>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</si>
  <si>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</si>
  <si>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</si>
  <si>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</si>
  <si>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</si>
  <si>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</si>
  <si>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</si>
  <si>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</si>
  <si>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</si>
  <si>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</si>
  <si>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</si>
  <si>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</si>
  <si>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</si>
  <si>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</si>
  <si>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</si>
  <si>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</si>
  <si>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</si>
  <si>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</si>
  <si>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</si>
  <si>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</si>
  <si>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</si>
  <si>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</si>
  <si>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</si>
  <si>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</si>
  <si>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</si>
  <si>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</si>
  <si>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</si>
  <si>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</si>
  <si>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</si>
  <si>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</si>
  <si>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</si>
  <si>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</si>
  <si>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</si>
  <si>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</si>
  <si>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</si>
  <si>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</si>
  <si>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</si>
  <si>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</si>
  <si>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</si>
  <si>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</si>
  <si>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</si>
  <si>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</si>
  <si>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</si>
  <si>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</si>
  <si>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</si>
  <si>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</si>
  <si>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</si>
  <si>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</si>
  <si>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</si>
  <si>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</si>
  <si>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</si>
  <si>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</si>
  <si>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</si>
  <si>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</si>
  <si>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</si>
  <si>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</si>
  <si>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</si>
  <si>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</si>
  <si>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</si>
  <si>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</si>
  <si>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</si>
  <si>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</si>
  <si>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</si>
  <si>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</si>
  <si>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</si>
  <si>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</si>
  <si>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</si>
  <si>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</si>
  <si>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</si>
  <si>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</si>
  <si>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</si>
  <si>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</si>
  <si>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</si>
  <si>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</si>
  <si>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</si>
  <si>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</si>
  <si>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</si>
  <si>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</si>
  <si>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</si>
  <si>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</si>
  <si>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</si>
  <si>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</si>
  <si>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</si>
  <si>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</si>
  <si>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</si>
  <si>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</si>
  <si>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</si>
  <si>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</si>
  <si>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</si>
  <si>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</si>
  <si>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</si>
  <si>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</si>
  <si>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</si>
  <si>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</si>
  <si>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</si>
  <si>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</si>
  <si>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</si>
  <si>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</si>
  <si>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</si>
  <si>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</si>
  <si>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</si>
  <si>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</si>
  <si>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</si>
  <si>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</si>
  <si>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</si>
  <si>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</si>
  <si>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</si>
  <si>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</si>
  <si>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</si>
  <si>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</si>
  <si>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</si>
  <si>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</si>
  <si>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</si>
  <si>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</si>
  <si>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</si>
  <si>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</si>
  <si>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</si>
  <si>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</si>
  <si>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</si>
  <si>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</si>
  <si>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</si>
  <si>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</si>
  <si>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</si>
  <si>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</si>
  <si>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</si>
  <si>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</si>
  <si>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</si>
  <si>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</si>
  <si>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</si>
  <si>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</si>
  <si>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</si>
  <si>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</si>
  <si>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</si>
  <si>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</si>
  <si>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</si>
  <si>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</si>
  <si>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</si>
  <si>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</si>
  <si>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</si>
  <si>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</si>
  <si>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</si>
  <si>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</si>
  <si>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</si>
  <si>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</si>
  <si>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</si>
  <si>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</si>
  <si>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</si>
  <si>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</si>
  <si>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</si>
  <si>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</si>
  <si>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</si>
  <si>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</si>
  <si>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</si>
  <si>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</si>
  <si>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</si>
  <si>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</si>
  <si>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</si>
  <si>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</si>
  <si>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</si>
  <si>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</si>
  <si>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</si>
  <si>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</si>
  <si>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</si>
  <si>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</si>
  <si>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</si>
  <si>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</si>
  <si>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</si>
  <si>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</si>
  <si>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</si>
  <si>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</si>
  <si>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</si>
  <si>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</si>
  <si>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</si>
  <si>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</si>
  <si>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</si>
  <si>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</si>
  <si>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</si>
  <si>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</si>
  <si>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</si>
  <si>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</si>
  <si>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</si>
  <si>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</si>
  <si>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</si>
  <si>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</si>
  <si>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</si>
  <si>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</si>
  <si>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</si>
  <si>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</si>
  <si>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</si>
  <si>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</si>
  <si>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</si>
  <si>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</si>
  <si>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</si>
  <si>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</si>
  <si>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</si>
  <si>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</si>
  <si>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</si>
  <si>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</si>
  <si>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</si>
  <si>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</si>
  <si>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</si>
  <si>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</si>
  <si>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</si>
  <si>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</si>
  <si>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</si>
  <si>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</si>
  <si>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</si>
  <si>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</si>
  <si>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</si>
  <si>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</si>
  <si>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</si>
  <si>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</si>
  <si>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</si>
  <si>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</si>
  <si>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</si>
  <si>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</si>
  <si>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</si>
  <si>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</si>
  <si>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</si>
  <si>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</si>
  <si>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</si>
  <si>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</si>
  <si>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</si>
  <si>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</si>
  <si>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</si>
  <si>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</si>
  <si>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</si>
  <si>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</si>
  <si>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</si>
  <si>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</si>
  <si>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</si>
  <si>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</si>
  <si>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</si>
  <si>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</si>
  <si>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</si>
  <si>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</si>
  <si>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</si>
  <si>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</si>
  <si>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</si>
  <si>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</si>
  <si>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</si>
  <si>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</si>
  <si>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</si>
  <si>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</si>
  <si>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</si>
  <si>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</si>
  <si>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</si>
  <si>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</si>
  <si>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</si>
  <si>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</si>
  <si>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</si>
  <si>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</si>
  <si>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</si>
  <si>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</si>
  <si>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</si>
  <si>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</si>
  <si>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</si>
  <si>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</si>
  <si>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</si>
  <si>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</si>
  <si>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</si>
  <si>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</si>
  <si>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</si>
  <si>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</si>
  <si>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</si>
  <si>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</si>
  <si>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</si>
  <si>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</si>
  <si>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</si>
  <si>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</si>
  <si>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</si>
  <si>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</si>
  <si>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</si>
  <si>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</si>
  <si>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</si>
  <si>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</si>
  <si>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</si>
  <si>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</si>
  <si>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</si>
  <si>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</si>
  <si>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</si>
  <si>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</si>
  <si>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</si>
  <si>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</si>
  <si>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</si>
  <si>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</si>
  <si>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</si>
  <si>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</si>
  <si>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</si>
  <si>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</si>
  <si>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</si>
  <si>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</si>
  <si>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</si>
  <si>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</si>
  <si>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</si>
  <si>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</si>
  <si>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</si>
  <si>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</si>
  <si>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</si>
  <si>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</si>
  <si>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</si>
  <si>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</si>
  <si>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</si>
  <si>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</si>
  <si>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</si>
  <si>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</si>
  <si>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</si>
  <si>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</si>
  <si>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</si>
  <si>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</si>
  <si>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</si>
  <si>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</si>
  <si>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</si>
  <si>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</si>
  <si>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</si>
  <si>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</si>
  <si>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</si>
  <si>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</si>
  <si>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</si>
  <si>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</si>
  <si>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</si>
  <si>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</si>
  <si>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</si>
  <si>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</si>
  <si>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</si>
  <si>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</si>
  <si>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</si>
  <si>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</si>
  <si>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</si>
  <si>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</si>
  <si>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</si>
  <si>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</si>
  <si>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</si>
  <si>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</si>
  <si>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</si>
  <si>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</si>
  <si>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</si>
  <si>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</si>
  <si>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</si>
  <si>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</si>
  <si>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</si>
  <si>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</si>
  <si>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</si>
  <si>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</si>
  <si>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</si>
  <si>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</si>
  <si>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</si>
  <si>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</si>
  <si>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</si>
  <si>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</si>
  <si>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</si>
  <si>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</si>
  <si>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</si>
  <si>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</si>
  <si>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</si>
  <si>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</si>
  <si>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</si>
  <si>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</si>
  <si>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</si>
  <si>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</si>
  <si>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</si>
  <si>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</si>
  <si>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</si>
  <si>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</si>
  <si>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</si>
  <si>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</si>
  <si>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</si>
  <si>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</si>
  <si>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</si>
  <si>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</si>
  <si>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</si>
  <si>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</si>
  <si>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</si>
  <si>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</si>
  <si>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</si>
  <si>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</si>
  <si>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</si>
  <si>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</si>
  <si>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</si>
  <si>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</si>
  <si>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</si>
  <si>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</si>
  <si>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</si>
  <si>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</si>
  <si>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</si>
  <si>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</si>
  <si>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</si>
  <si>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</si>
  <si>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</si>
  <si>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</si>
  <si>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</si>
  <si>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</si>
  <si>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</si>
  <si>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</si>
  <si>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</si>
  <si>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</si>
  <si>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</si>
  <si>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</si>
  <si>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</si>
  <si>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</si>
  <si>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</si>
  <si>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</si>
  <si>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</si>
  <si>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</si>
  <si>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</si>
  <si>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</si>
  <si>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</si>
  <si>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</si>
  <si>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</si>
  <si>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</si>
  <si>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</si>
  <si>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</si>
  <si>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</si>
  <si>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</si>
  <si>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</si>
  <si>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</si>
  <si>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</si>
  <si>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</si>
  <si>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</si>
  <si>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</si>
  <si>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</si>
  <si>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</si>
  <si>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</si>
  <si>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</si>
  <si>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</si>
  <si>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</si>
  <si>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</si>
  <si>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</si>
  <si>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</si>
  <si>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</si>
  <si>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</si>
  <si>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</si>
  <si>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</si>
  <si>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</si>
  <si>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</si>
  <si>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</si>
  <si>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</si>
  <si>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</si>
  <si>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</si>
  <si>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</si>
  <si>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</si>
  <si>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</si>
  <si>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</si>
  <si>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</si>
  <si>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</si>
  <si>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</si>
  <si>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</si>
  <si>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</si>
  <si>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</si>
  <si>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</si>
  <si>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</si>
  <si>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</si>
  <si>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</si>
  <si>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</si>
  <si>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</si>
  <si>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</si>
  <si>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</si>
  <si>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</si>
  <si>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</si>
  <si>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</si>
  <si>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</si>
  <si>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</si>
  <si>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</si>
  <si>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</si>
  <si>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</si>
  <si>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</si>
  <si>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</si>
  <si>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</si>
  <si>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</si>
  <si>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</si>
  <si>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</si>
  <si>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</si>
  <si>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</si>
  <si>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</si>
  <si>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</si>
  <si>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</si>
  <si>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</si>
  <si>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</si>
  <si>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</si>
  <si>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</si>
  <si>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</si>
  <si>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</si>
  <si>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</si>
  <si>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</si>
  <si>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</si>
  <si>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</si>
  <si>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</si>
  <si>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</si>
  <si>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</si>
  <si>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</si>
  <si>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</si>
  <si>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</si>
  <si>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</si>
  <si>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</si>
  <si>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</si>
  <si>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</si>
  <si>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</si>
  <si>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</si>
  <si>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</si>
  <si>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</si>
  <si>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</si>
  <si>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</si>
  <si>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</si>
  <si>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</si>
  <si>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</si>
  <si>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</si>
  <si>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</si>
  <si>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</si>
  <si>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</si>
  <si>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</si>
  <si>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</si>
  <si>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</si>
  <si>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</si>
  <si>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</si>
  <si>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</si>
  <si>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</si>
  <si>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</si>
  <si>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</si>
  <si>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</si>
  <si>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</si>
  <si>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</si>
  <si>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</si>
  <si>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</si>
  <si>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</si>
  <si>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</si>
  <si>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</si>
  <si>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</si>
  <si>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</si>
  <si>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</si>
  <si>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</si>
  <si>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</si>
  <si>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</si>
  <si>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</si>
  <si>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</si>
  <si>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</si>
  <si>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</si>
  <si>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</si>
  <si>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</si>
  <si>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</si>
  <si>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</si>
  <si>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</si>
  <si>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</si>
  <si>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</si>
  <si>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</si>
  <si>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</si>
  <si>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</si>
  <si>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</si>
  <si>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</si>
  <si>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</si>
  <si>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</si>
  <si>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</si>
  <si>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</si>
  <si>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</si>
  <si>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</si>
  <si>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</si>
  <si>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</si>
  <si>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</si>
  <si>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</si>
  <si>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</si>
  <si>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</si>
  <si>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</si>
  <si>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</si>
  <si>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</si>
  <si>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</si>
  <si>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</si>
  <si>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</si>
  <si>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</si>
  <si>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</si>
  <si>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</si>
  <si>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</si>
  <si>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</si>
  <si>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</si>
  <si>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</si>
  <si>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</si>
  <si>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</si>
  <si>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</si>
  <si>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</si>
  <si>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</si>
  <si>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</si>
  <si>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</si>
  <si>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</si>
  <si>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</si>
  <si>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</si>
  <si>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</si>
  <si>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</si>
  <si>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</si>
  <si>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</si>
  <si>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</si>
  <si>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</si>
  <si>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</si>
  <si>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</si>
  <si>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</si>
  <si>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</si>
  <si>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</si>
  <si>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</si>
  <si>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</si>
  <si>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</si>
  <si>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</si>
  <si>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</si>
  <si>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</si>
  <si>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</si>
  <si>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</si>
  <si>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</si>
  <si>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</si>
  <si>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</si>
  <si>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</si>
  <si>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</si>
  <si>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</si>
  <si>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</si>
  <si>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</si>
  <si>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</si>
  <si>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</si>
  <si>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</si>
  <si>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</si>
  <si>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</si>
  <si>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</si>
  <si>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</si>
  <si>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</si>
  <si>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</si>
  <si>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</si>
  <si>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</si>
  <si>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</si>
  <si>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</si>
  <si>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</si>
  <si>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</si>
  <si>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</si>
  <si>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</si>
  <si>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</si>
  <si>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</si>
  <si>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</si>
  <si>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</si>
  <si>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</si>
  <si>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</si>
  <si>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</si>
  <si>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</si>
  <si>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</si>
  <si>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</si>
  <si>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</si>
  <si>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</si>
  <si>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</si>
  <si>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</si>
  <si>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</si>
  <si>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</si>
  <si>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</si>
  <si>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</si>
  <si>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</si>
  <si>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</si>
  <si>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</si>
  <si>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</si>
  <si>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</si>
  <si>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</si>
  <si>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</si>
  <si>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</si>
  <si>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</si>
  <si>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</si>
  <si>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</si>
  <si>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</si>
  <si>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</si>
  <si>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</si>
  <si>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</si>
  <si>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</si>
  <si>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</si>
  <si>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</si>
  <si>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</si>
  <si>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</si>
  <si>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</si>
  <si>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</si>
  <si>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</si>
  <si>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</si>
  <si>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</si>
  <si>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</si>
  <si>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</si>
  <si>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</si>
  <si>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</si>
  <si>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</si>
  <si>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</si>
  <si>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</si>
  <si>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</si>
  <si>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</si>
  <si>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</si>
  <si>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</si>
  <si>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</si>
  <si>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</si>
  <si>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</si>
  <si>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</si>
  <si>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</si>
  <si>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</si>
  <si>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</si>
  <si>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</si>
  <si>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</si>
  <si>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</si>
  <si>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</si>
  <si>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</si>
  <si>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</si>
  <si>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</si>
  <si>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</si>
  <si>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</si>
  <si>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</si>
  <si>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</si>
  <si>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</si>
  <si>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</si>
  <si>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</si>
  <si>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</si>
  <si>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</si>
  <si>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</si>
  <si>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</si>
  <si>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</si>
  <si>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</si>
  <si>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</si>
  <si>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</si>
  <si>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</si>
  <si>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</si>
  <si>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</si>
  <si>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</si>
  <si>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</si>
  <si>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</si>
  <si>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</si>
  <si>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</si>
  <si>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</si>
  <si>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</si>
  <si>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</si>
  <si>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</si>
  <si>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</si>
  <si>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</si>
  <si>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</si>
  <si>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</si>
  <si>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</si>
  <si>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</si>
  <si>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</si>
  <si>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</si>
  <si>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</si>
  <si>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</si>
  <si>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</si>
  <si>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</si>
  <si>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</si>
  <si>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</si>
  <si>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</si>
  <si>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</si>
  <si>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</si>
  <si>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</si>
  <si>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</si>
  <si>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</si>
  <si>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</si>
  <si>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</si>
  <si>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</si>
  <si>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</si>
  <si>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</si>
  <si>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</si>
  <si>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</si>
  <si>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</si>
  <si>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</si>
  <si>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</si>
  <si>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</si>
  <si>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</si>
  <si>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</si>
  <si>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</si>
  <si>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</si>
  <si>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</si>
  <si>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</si>
  <si>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</si>
  <si>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</si>
  <si>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</si>
  <si>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</si>
  <si>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</si>
  <si>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</si>
  <si>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</si>
  <si>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</si>
  <si>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</si>
  <si>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</si>
  <si>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</si>
  <si>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</si>
  <si>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</si>
  <si>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</si>
  <si>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</si>
  <si>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</si>
  <si>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</si>
  <si>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</si>
  <si>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</si>
  <si>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</si>
  <si>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</si>
  <si>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</si>
  <si>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</si>
  <si>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</si>
  <si>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</si>
  <si>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</si>
  <si>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</si>
  <si>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</si>
  <si>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</si>
  <si>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</si>
  <si>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</si>
  <si>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</si>
  <si>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</si>
  <si>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</si>
  <si>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</si>
  <si>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</si>
  <si>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</si>
  <si>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</si>
  <si>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</si>
  <si>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</si>
  <si>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</si>
  <si>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</si>
  <si>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</si>
  <si>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</si>
  <si>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</si>
  <si>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</si>
  <si>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</si>
  <si>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</si>
  <si>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</si>
  <si>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</si>
  <si>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</si>
  <si>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</si>
  <si>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</si>
  <si>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</si>
  <si>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</si>
  <si>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</si>
  <si>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</si>
  <si>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</si>
  <si>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</si>
  <si>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</si>
  <si>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</si>
  <si>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</si>
  <si>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</si>
  <si>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</si>
  <si>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</si>
  <si>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</si>
  <si>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</si>
  <si>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</si>
  <si>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</si>
  <si>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</si>
  <si>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</si>
  <si>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</si>
  <si>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</si>
  <si>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</si>
  <si>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</si>
  <si>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</si>
  <si>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</si>
  <si>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</si>
  <si>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</si>
  <si>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</si>
  <si>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</si>
  <si>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</si>
  <si>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</si>
  <si>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</si>
  <si>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</si>
  <si>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</si>
  <si>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</si>
  <si>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</si>
  <si>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</si>
  <si>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</si>
  <si>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</si>
  <si>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</si>
  <si>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</si>
  <si>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</si>
  <si>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</si>
  <si>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</si>
  <si>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</si>
  <si>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</si>
  <si>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</si>
  <si>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</si>
  <si>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</si>
  <si>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</si>
  <si>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</si>
  <si>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</si>
  <si>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</si>
  <si>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</si>
  <si>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</si>
  <si>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</si>
  <si>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</si>
  <si>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</si>
  <si>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</si>
  <si>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</si>
  <si>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</si>
  <si>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</si>
  <si>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</si>
  <si>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</si>
  <si>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</si>
  <si>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</si>
  <si>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</si>
  <si>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</si>
  <si>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</si>
  <si>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</si>
  <si>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</si>
  <si>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</si>
  <si>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</si>
  <si>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</si>
  <si>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</si>
  <si>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</si>
  <si>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</si>
  <si>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</si>
  <si>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</si>
  <si>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</si>
  <si>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</si>
  <si>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</si>
  <si>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</si>
  <si>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</si>
  <si>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</si>
  <si>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</si>
  <si>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</si>
  <si>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</si>
  <si>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</si>
  <si>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</si>
  <si>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</si>
  <si>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</si>
  <si>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</si>
  <si>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</si>
  <si>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</si>
  <si>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</si>
  <si>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</si>
  <si>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</si>
  <si>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</si>
  <si>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</si>
  <si>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</si>
  <si>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</si>
  <si>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</si>
  <si>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</si>
  <si>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</si>
  <si>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</si>
  <si>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</si>
  <si>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</si>
  <si>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</si>
  <si>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</si>
  <si>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</si>
  <si>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</si>
  <si>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</si>
  <si>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</si>
  <si>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</si>
  <si>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</si>
  <si>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</si>
  <si>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</si>
  <si>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</si>
  <si>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</si>
  <si>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</si>
  <si>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</si>
  <si>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</si>
  <si>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</si>
  <si>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</si>
  <si>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</si>
  <si>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</si>
  <si>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</si>
  <si>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</si>
  <si>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</si>
  <si>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</si>
  <si>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</si>
  <si>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</si>
  <si>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</si>
  <si>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</si>
  <si>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</si>
  <si>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</si>
  <si>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</si>
  <si>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</si>
  <si>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</si>
  <si>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</si>
  <si>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</si>
  <si>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</si>
  <si>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</si>
  <si>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</si>
  <si>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</si>
  <si>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</si>
  <si>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</si>
  <si>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</si>
  <si>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</si>
  <si>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</si>
  <si>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</si>
  <si>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</si>
  <si>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</si>
  <si>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</si>
  <si>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</si>
  <si>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</si>
  <si>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</si>
  <si>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</si>
  <si>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</si>
  <si>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</si>
  <si>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</si>
  <si>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</si>
  <si>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</si>
  <si>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</si>
  <si>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</si>
  <si>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</si>
  <si>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</si>
  <si>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</si>
  <si>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</si>
  <si>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</si>
  <si>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</si>
  <si>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</si>
  <si>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</si>
  <si>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</si>
  <si>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</si>
  <si>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</si>
  <si>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</si>
  <si>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</si>
  <si>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</si>
  <si>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</si>
  <si>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</si>
  <si>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</si>
  <si>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</si>
  <si>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</si>
  <si>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</si>
  <si>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</si>
  <si>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</si>
  <si>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</si>
  <si>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</si>
  <si>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</si>
  <si>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</si>
  <si>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</si>
  <si>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</si>
  <si>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</si>
  <si>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</si>
  <si>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</si>
  <si>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</si>
  <si>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</si>
  <si>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</si>
  <si>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</si>
  <si>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</si>
  <si>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</si>
  <si>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</si>
  <si>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</si>
  <si>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</si>
  <si>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</si>
  <si>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</si>
  <si>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</si>
  <si>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</si>
  <si>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</si>
  <si>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</si>
  <si>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</si>
  <si>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</si>
  <si>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</si>
  <si>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</si>
  <si>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</si>
  <si>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</si>
  <si>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</si>
  <si>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</si>
  <si>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</si>
  <si>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</si>
  <si>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</si>
  <si>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</si>
  <si>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</si>
  <si>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</si>
  <si>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</si>
  <si>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</si>
  <si>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</si>
  <si>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</si>
  <si>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</si>
  <si>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</si>
  <si>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</si>
  <si>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</si>
  <si>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</si>
  <si>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</si>
  <si>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</si>
  <si>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</si>
  <si>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</si>
  <si>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</si>
  <si>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</si>
  <si>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</si>
  <si>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</si>
  <si>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</si>
  <si>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</si>
  <si>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</si>
  <si>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</si>
  <si>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</si>
  <si>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</si>
  <si>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</si>
  <si>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</si>
  <si>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</si>
  <si>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</si>
  <si>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</si>
  <si>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</si>
  <si>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</si>
  <si>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</si>
  <si>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</si>
  <si>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</si>
  <si>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</si>
  <si>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</si>
  <si>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</si>
  <si>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</si>
  <si>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</si>
  <si>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</si>
  <si>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</si>
  <si>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</si>
  <si>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</si>
  <si>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</si>
  <si>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</si>
  <si>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</si>
  <si>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</si>
  <si>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</si>
  <si>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</si>
  <si>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</si>
  <si>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</si>
  <si>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</si>
  <si>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</si>
  <si>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</si>
  <si>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</si>
  <si>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</si>
  <si>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</si>
  <si>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</si>
  <si>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</si>
  <si>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</si>
  <si>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</si>
  <si>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</si>
  <si>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</si>
  <si>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</si>
  <si>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</si>
  <si>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</si>
  <si>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</si>
  <si>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</si>
  <si>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</si>
  <si>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</si>
  <si>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</si>
  <si>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</si>
  <si>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</si>
  <si>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</si>
  <si>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</si>
  <si>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</si>
  <si>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</si>
  <si>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</si>
  <si>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</si>
  <si>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</si>
  <si>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</si>
  <si>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</si>
  <si>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</si>
  <si>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</si>
  <si>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</si>
  <si>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</si>
  <si>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</si>
  <si>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</si>
  <si>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</si>
  <si>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</si>
  <si>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</si>
  <si>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</si>
  <si>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</si>
  <si>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</si>
  <si>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</si>
  <si>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</si>
  <si>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</si>
  <si>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</si>
  <si>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</si>
  <si>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</si>
  <si>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</si>
  <si>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</si>
  <si>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</si>
  <si>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</si>
  <si>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</si>
  <si>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</si>
  <si>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</si>
  <si>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</si>
  <si>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</si>
  <si>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</si>
  <si>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</si>
  <si>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</si>
  <si>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</si>
  <si>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</si>
  <si>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</si>
  <si>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</si>
  <si>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</si>
  <si>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</si>
  <si>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</si>
  <si>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</si>
  <si>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</si>
  <si>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</si>
  <si>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</si>
  <si>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</si>
  <si>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</si>
  <si>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</si>
  <si>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</si>
  <si>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</si>
  <si>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</si>
  <si>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</si>
  <si>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</si>
  <si>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</si>
  <si>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</si>
  <si>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</si>
  <si>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</si>
  <si>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</si>
  <si>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</si>
  <si>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</si>
  <si>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</si>
  <si>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</si>
  <si>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</si>
  <si>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</si>
  <si>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</si>
  <si>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</si>
  <si>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</si>
  <si>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</si>
  <si>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</si>
  <si>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</si>
  <si>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</si>
  <si>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</si>
  <si>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</si>
  <si>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</si>
  <si>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</si>
  <si>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</si>
  <si>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</si>
  <si>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</si>
  <si>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</si>
  <si>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</si>
  <si>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</si>
  <si>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</si>
  <si>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</si>
  <si>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</si>
  <si>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</si>
  <si>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</si>
  <si>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</si>
  <si>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</si>
  <si>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</si>
  <si>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</si>
  <si>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</si>
  <si>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</si>
  <si>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</si>
  <si>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</si>
  <si>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</si>
  <si>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</si>
  <si>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</si>
  <si>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</si>
  <si>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</si>
  <si>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</si>
  <si>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</si>
  <si>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</si>
  <si>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</si>
  <si>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</si>
  <si>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</si>
  <si>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</si>
  <si>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</si>
  <si>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</si>
  <si>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</si>
  <si>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</si>
  <si>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</si>
  <si>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</si>
  <si>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</si>
  <si>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</si>
  <si>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</si>
  <si>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</si>
  <si>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</si>
  <si>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</si>
  <si>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</si>
  <si>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</si>
  <si>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</si>
  <si>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</si>
  <si>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</si>
  <si>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</si>
  <si>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</si>
  <si>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</si>
  <si>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</si>
  <si>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</si>
  <si>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</si>
  <si>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</si>
  <si>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</si>
  <si>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</si>
  <si>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</si>
  <si>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</si>
  <si>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</si>
  <si>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</si>
  <si>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</si>
  <si>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</si>
  <si>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</si>
  <si>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</si>
  <si>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</si>
  <si>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</si>
  <si>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</si>
  <si>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</si>
  <si>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</si>
  <si>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</si>
  <si>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</si>
  <si>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</si>
  <si>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</si>
  <si>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</si>
  <si>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</si>
  <si>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</si>
  <si>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</si>
  <si>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</si>
  <si>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</si>
  <si>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</si>
  <si>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</si>
  <si>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</si>
  <si>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</si>
  <si>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</si>
  <si>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</si>
  <si>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</si>
  <si>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</si>
  <si>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</si>
  <si>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</si>
  <si>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</si>
  <si>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</si>
  <si>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</si>
  <si>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</si>
  <si>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</si>
  <si>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</si>
  <si>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</si>
  <si>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</si>
  <si>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</si>
  <si>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</si>
  <si>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</si>
  <si>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</si>
  <si>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</si>
  <si>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</si>
  <si>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</si>
  <si>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</si>
  <si>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</si>
  <si>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</si>
  <si>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</si>
  <si>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</si>
  <si>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</si>
  <si>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</si>
  <si>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</si>
  <si>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</si>
  <si>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</si>
  <si>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</si>
  <si>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</si>
  <si>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</si>
  <si>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</si>
  <si>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</si>
  <si>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</si>
  <si>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</si>
  <si>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</si>
  <si>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</si>
  <si>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</si>
  <si>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</si>
  <si>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</si>
  <si>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</si>
  <si>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</si>
  <si>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</si>
  <si>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</si>
  <si>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</si>
  <si>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</si>
  <si>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</si>
  <si>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</si>
  <si>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</si>
  <si>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</si>
  <si>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</si>
  <si>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</si>
  <si>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</si>
  <si>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</si>
  <si>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</si>
  <si>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</si>
  <si>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</si>
  <si>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</si>
  <si>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</si>
  <si>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</si>
  <si>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</si>
  <si>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</si>
  <si>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</si>
  <si>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</si>
  <si>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</si>
  <si>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</si>
  <si>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</si>
  <si>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</si>
  <si>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</si>
  <si>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</si>
  <si>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</si>
  <si>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</si>
  <si>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</si>
  <si>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</si>
  <si>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</si>
  <si>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</si>
  <si>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</si>
  <si>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</si>
  <si>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</si>
  <si>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</si>
  <si>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</si>
  <si>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</si>
  <si>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</si>
  <si>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</si>
  <si>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</si>
  <si>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</si>
  <si>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</si>
  <si>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</si>
  <si>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</si>
  <si>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</si>
  <si>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</si>
  <si>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</si>
  <si>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</si>
  <si>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</si>
  <si>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</si>
  <si>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</si>
  <si>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</si>
  <si>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</si>
  <si>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</si>
  <si>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</si>
  <si>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</si>
  <si>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</si>
  <si>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</si>
  <si>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</si>
  <si>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</si>
  <si>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</si>
  <si>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</si>
  <si>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</si>
  <si>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</si>
  <si>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</si>
  <si>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</si>
  <si>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</si>
  <si>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</si>
  <si>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</si>
  <si>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</si>
  <si>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</si>
  <si>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</si>
  <si>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</si>
  <si>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</si>
  <si>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</si>
  <si>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</si>
  <si>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</si>
  <si>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</si>
  <si>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</si>
  <si>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</si>
  <si>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</si>
  <si>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</si>
  <si>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</si>
  <si>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</si>
  <si>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</si>
  <si>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</si>
  <si>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</si>
  <si>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</si>
  <si>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</si>
  <si>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</si>
  <si>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</si>
  <si>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</si>
  <si>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</si>
  <si>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</si>
  <si>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</si>
  <si>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</si>
  <si>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</si>
  <si>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</si>
  <si>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</si>
  <si>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</si>
  <si>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</si>
  <si>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</si>
  <si>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</si>
  <si>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</si>
  <si>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</si>
  <si>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</si>
  <si>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</si>
  <si>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</si>
  <si>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</si>
  <si>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</si>
  <si>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</si>
  <si>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</si>
  <si>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</si>
  <si>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</si>
  <si>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</si>
  <si>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</si>
  <si>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</si>
  <si>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</si>
  <si>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</si>
  <si>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</si>
  <si>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</si>
  <si>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</si>
  <si>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</si>
  <si>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</si>
  <si>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</si>
  <si>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</si>
  <si>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</si>
  <si>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</si>
  <si>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</si>
  <si>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</si>
  <si>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</si>
  <si>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</si>
  <si>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</si>
  <si>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</si>
  <si>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</si>
  <si>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</si>
  <si>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</si>
  <si>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</si>
  <si>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</si>
  <si>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</si>
  <si>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</si>
  <si>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</si>
  <si>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</si>
  <si>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</si>
  <si>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</si>
  <si>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</si>
  <si>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</si>
  <si>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</si>
  <si>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</si>
  <si>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</si>
  <si>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</si>
  <si>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</si>
  <si>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</si>
  <si>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</si>
  <si>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</si>
  <si>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</si>
  <si>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</si>
  <si>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</si>
  <si>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</si>
  <si>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</si>
  <si>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</si>
  <si>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</si>
  <si>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</si>
  <si>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</si>
  <si>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</si>
  <si>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</si>
  <si>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</si>
  <si>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</si>
  <si>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</si>
  <si>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</si>
  <si>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</si>
  <si>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</si>
  <si>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</si>
  <si>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</si>
  <si>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</si>
  <si>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</si>
  <si>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</si>
  <si>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</si>
  <si>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</si>
  <si>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</si>
  <si>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</si>
  <si>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</si>
  <si>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</si>
  <si>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</si>
  <si>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</si>
  <si>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</si>
  <si>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</si>
  <si>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</si>
  <si>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</si>
  <si>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</si>
  <si>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</si>
  <si>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</si>
  <si>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</si>
  <si>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</si>
  <si>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</si>
  <si>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</si>
  <si>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</si>
  <si>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</si>
  <si>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</si>
  <si>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</si>
  <si>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</si>
  <si>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</si>
  <si>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</si>
  <si>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</si>
  <si>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</si>
  <si>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</si>
  <si>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</si>
  <si>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</si>
  <si>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</si>
  <si>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</si>
  <si>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</si>
  <si>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</si>
  <si>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</si>
  <si>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</si>
  <si>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</si>
  <si>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</si>
  <si>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</si>
  <si>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</si>
  <si>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</si>
  <si>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</si>
  <si>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</si>
  <si>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</si>
  <si>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</si>
  <si>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</si>
  <si>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</si>
  <si>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</si>
  <si>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</si>
  <si>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</si>
  <si>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</si>
  <si>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</si>
  <si>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</si>
  <si>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</si>
  <si>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</si>
  <si>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</si>
  <si>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</si>
  <si>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</si>
  <si>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</si>
  <si>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</si>
  <si>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</si>
  <si>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</si>
  <si>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</si>
  <si>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</si>
  <si>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</si>
  <si>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</si>
  <si>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</si>
  <si>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</si>
  <si>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</si>
  <si>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</si>
  <si>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</si>
  <si>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</si>
  <si>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</si>
  <si>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</si>
  <si>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</si>
  <si>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</si>
  <si>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</si>
  <si>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</si>
  <si>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</si>
  <si>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</si>
  <si>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</si>
  <si>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</si>
  <si>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</si>
  <si>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</si>
  <si>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</si>
  <si>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</si>
  <si>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</si>
  <si>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</si>
  <si>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</si>
  <si>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</si>
  <si>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</si>
  <si>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</si>
  <si>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</si>
  <si>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</si>
  <si>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</si>
  <si>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</si>
  <si>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</si>
  <si>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</si>
  <si>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</si>
  <si>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</si>
  <si>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</si>
  <si>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</si>
  <si>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</si>
  <si>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</si>
  <si>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</si>
  <si>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</si>
  <si>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</si>
  <si>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</si>
  <si>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</si>
  <si>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</si>
  <si>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</si>
  <si>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</si>
  <si>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</si>
  <si>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</si>
  <si>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</si>
  <si>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</si>
  <si>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</si>
  <si>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</si>
  <si>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</si>
  <si>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</si>
  <si>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</si>
  <si>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</si>
  <si>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</si>
  <si>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</si>
  <si>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</si>
  <si>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</si>
  <si>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</si>
  <si>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</si>
  <si>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</si>
  <si>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</si>
  <si>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</si>
  <si>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</si>
  <si>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</si>
  <si>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</si>
  <si>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</si>
  <si>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</si>
  <si>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</si>
  <si>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</si>
  <si>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</si>
  <si>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</si>
  <si>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</si>
  <si>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</si>
  <si>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</si>
  <si>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</si>
  <si>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</si>
  <si>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</si>
  <si>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</si>
  <si>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</si>
  <si>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</si>
  <si>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</si>
  <si>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</si>
  <si>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</si>
  <si>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</si>
  <si>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</si>
  <si>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</si>
  <si>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</si>
  <si>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</si>
  <si>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</si>
  <si>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</si>
  <si>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</si>
  <si>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</si>
  <si>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</si>
  <si>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</si>
  <si>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</si>
  <si>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</si>
  <si>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</si>
  <si>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</si>
  <si>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</si>
  <si>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</si>
  <si>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</si>
  <si>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</si>
  <si>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</si>
  <si>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</si>
  <si>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</si>
  <si>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</si>
  <si>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</si>
  <si>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</si>
  <si>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</si>
  <si>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</si>
  <si>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</si>
  <si>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</si>
  <si>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</si>
  <si>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</si>
  <si>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</si>
  <si>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</si>
  <si>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</si>
  <si>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</si>
  <si>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</si>
  <si>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</si>
  <si>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</si>
  <si>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</si>
  <si>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</si>
  <si>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</si>
  <si>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</si>
  <si>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</si>
  <si>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</si>
  <si>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</si>
  <si>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</si>
  <si>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</si>
  <si>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</si>
  <si>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</si>
  <si>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</si>
  <si>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</si>
  <si>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</si>
  <si>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</si>
  <si>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</si>
  <si>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</si>
  <si>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</si>
  <si>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</si>
  <si>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</si>
  <si>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</si>
  <si>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</si>
  <si>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</si>
  <si>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</si>
  <si>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</si>
  <si>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</si>
  <si>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</si>
  <si>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</si>
  <si>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</si>
  <si>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</si>
  <si>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</si>
  <si>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</si>
  <si>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</si>
  <si>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</si>
  <si>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</si>
  <si>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</si>
  <si>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</si>
  <si>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</si>
  <si>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</si>
  <si>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</si>
  <si>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</si>
  <si>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</si>
  <si>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</si>
  <si>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</si>
  <si>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</si>
  <si>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</si>
  <si>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</si>
  <si>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</si>
  <si>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</si>
  <si>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</si>
  <si>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</si>
  <si>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</si>
  <si>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</si>
  <si>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</si>
  <si>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</si>
  <si>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</si>
  <si>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</si>
  <si>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</si>
  <si>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</si>
  <si>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</si>
  <si>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</si>
  <si>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</si>
  <si>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</si>
  <si>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</si>
  <si>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</si>
  <si>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</si>
  <si>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</si>
  <si>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</si>
  <si>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</si>
  <si>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</si>
  <si>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</si>
  <si>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</si>
  <si>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</si>
  <si>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</si>
  <si>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</si>
  <si>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</si>
  <si>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</si>
  <si>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</si>
  <si>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</si>
  <si>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</si>
  <si>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</si>
  <si>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</si>
  <si>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</si>
  <si>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</si>
  <si>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</si>
  <si>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</si>
  <si>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</si>
  <si>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</si>
  <si>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</si>
  <si>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</si>
  <si>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</si>
  <si>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</si>
  <si>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</si>
  <si>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</si>
  <si>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</si>
  <si>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</si>
  <si>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</si>
  <si>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</si>
  <si>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</si>
  <si>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</si>
  <si>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</si>
  <si>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</si>
  <si>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</si>
  <si>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</si>
  <si>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</si>
  <si>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</si>
  <si>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</si>
  <si>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</si>
  <si>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</si>
  <si>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</si>
  <si>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</si>
  <si>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</si>
  <si>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</si>
  <si>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</si>
  <si>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</si>
  <si>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</si>
  <si>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</si>
  <si>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</si>
  <si>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</si>
  <si>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</si>
  <si>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</si>
  <si>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</si>
  <si>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</si>
  <si>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</si>
  <si>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</si>
  <si>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</si>
  <si>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</si>
  <si>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</si>
  <si>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</si>
  <si>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</si>
  <si>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</si>
  <si>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</si>
  <si>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</si>
  <si>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</si>
  <si>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</si>
  <si>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</si>
  <si>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</si>
  <si>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</si>
  <si>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</si>
  <si>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</si>
  <si>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</si>
  <si>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</si>
  <si>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</si>
  <si>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</si>
  <si>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</si>
  <si>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</si>
  <si>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</si>
  <si>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</si>
  <si>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</si>
  <si>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</si>
  <si>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</si>
  <si>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</si>
  <si>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</si>
  <si>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</si>
  <si>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</si>
  <si>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</si>
  <si>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</si>
  <si>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</si>
  <si>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</si>
  <si>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</si>
  <si>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</si>
  <si>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</si>
  <si>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</si>
  <si>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</si>
  <si>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</si>
  <si>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</si>
  <si>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</si>
  <si>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</si>
  <si>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</si>
  <si>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</si>
  <si>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</si>
  <si>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</si>
  <si>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</si>
  <si>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</si>
  <si>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</si>
  <si>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</si>
  <si>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</si>
  <si>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</si>
  <si>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</si>
  <si>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</si>
  <si>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</si>
  <si>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</si>
  <si>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</si>
  <si>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</si>
  <si>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</si>
  <si>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</si>
  <si>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</si>
  <si>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</si>
  <si>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</si>
  <si>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</si>
  <si>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</si>
  <si>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</si>
  <si>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</si>
  <si>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</si>
  <si>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</si>
  <si>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</si>
  <si>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</si>
  <si>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</si>
  <si>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</si>
  <si>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</si>
  <si>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</si>
  <si>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</si>
  <si>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</si>
  <si>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</si>
  <si>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</si>
  <si>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</si>
  <si>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</si>
  <si>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</si>
  <si>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</si>
  <si>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</si>
  <si>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</si>
  <si>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</si>
  <si>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</si>
  <si>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</si>
  <si>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</si>
  <si>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</si>
  <si>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</si>
  <si>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</si>
  <si>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</si>
  <si>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</si>
  <si>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</si>
  <si>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</si>
  <si>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</si>
  <si>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</si>
  <si>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</si>
  <si>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</si>
  <si>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</si>
  <si>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</si>
  <si>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</si>
  <si>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</si>
  <si>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</si>
  <si>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</si>
  <si>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</si>
  <si>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</si>
  <si>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</si>
  <si>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</si>
  <si>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</si>
  <si>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</si>
  <si>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</si>
  <si>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</si>
  <si>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</si>
  <si>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</si>
  <si>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</si>
  <si>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</si>
  <si>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</si>
  <si>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</si>
  <si>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</si>
  <si>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</si>
  <si>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</si>
  <si>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</si>
  <si>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</si>
  <si>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</si>
  <si>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</si>
  <si>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</si>
  <si>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</si>
  <si>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</si>
  <si>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</si>
  <si>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</si>
  <si>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</si>
  <si>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</si>
  <si>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</si>
  <si>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</si>
  <si>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</si>
  <si>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</si>
  <si>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</si>
  <si>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</si>
  <si>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</si>
  <si>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</si>
  <si>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</si>
  <si>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</si>
  <si>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</si>
  <si>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</si>
  <si>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</si>
  <si>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</si>
  <si>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</si>
  <si>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</si>
  <si>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</si>
  <si>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</si>
  <si>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</si>
  <si>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</si>
  <si>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</si>
  <si>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</si>
  <si>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</si>
  <si>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</si>
  <si>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</si>
  <si>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</si>
  <si>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</si>
  <si>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</si>
  <si>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</si>
  <si>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</si>
  <si>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</si>
  <si>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</si>
  <si>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</si>
  <si>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</si>
  <si>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</si>
  <si>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</si>
  <si>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</si>
  <si>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</si>
  <si>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</si>
  <si>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</si>
  <si>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</si>
  <si>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</si>
  <si>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</si>
  <si>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</si>
  <si>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</si>
  <si>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</si>
  <si>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</si>
  <si>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</si>
  <si>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</si>
  <si>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</si>
  <si>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</si>
  <si>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</si>
  <si>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</si>
  <si>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</si>
  <si>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</si>
  <si>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</si>
  <si>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</si>
  <si>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</si>
  <si>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</si>
  <si>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</si>
  <si>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</si>
  <si>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</si>
  <si>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</si>
  <si>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</si>
  <si>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</si>
  <si>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</si>
  <si>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</si>
  <si>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</si>
  <si>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</si>
  <si>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</si>
  <si>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</si>
  <si>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</si>
  <si>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</si>
  <si>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</si>
  <si>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</si>
  <si>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</si>
  <si>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</si>
  <si>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</si>
  <si>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</si>
  <si>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</si>
  <si>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</si>
  <si>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</si>
  <si>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</si>
  <si>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</si>
  <si>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</si>
  <si>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</si>
  <si>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</si>
  <si>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</si>
  <si>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</si>
  <si>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</si>
  <si>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</si>
  <si>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</si>
  <si>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</si>
  <si>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</si>
  <si>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</si>
  <si>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</si>
  <si>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</si>
  <si>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</si>
  <si>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</si>
  <si>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</si>
  <si>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</si>
  <si>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</si>
  <si>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</si>
  <si>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</si>
  <si>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</si>
  <si>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</si>
  <si>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</si>
  <si>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</si>
  <si>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</si>
  <si>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</si>
  <si>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</si>
  <si>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</si>
  <si>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</si>
  <si>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</si>
  <si>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</si>
  <si>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</si>
  <si>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</si>
  <si>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</si>
  <si>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</si>
  <si>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</si>
  <si>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</si>
  <si>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</si>
  <si>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</si>
  <si>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</si>
  <si>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</si>
  <si>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</si>
  <si>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</si>
  <si>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</si>
  <si>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</si>
  <si>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</si>
  <si>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</si>
  <si>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</si>
  <si>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</si>
  <si>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</si>
  <si>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</si>
  <si>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</si>
  <si>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</si>
  <si>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</si>
  <si>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</si>
  <si>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</si>
  <si>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</si>
  <si>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</si>
  <si>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</si>
  <si>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</si>
  <si>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</si>
  <si>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</si>
  <si>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</si>
  <si>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</si>
  <si>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</si>
  <si>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</si>
  <si>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</si>
  <si>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</si>
  <si>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</si>
  <si>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</si>
  <si>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</si>
  <si>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</si>
  <si>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</si>
  <si>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</si>
  <si>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</si>
  <si>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</si>
  <si>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</si>
  <si>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</si>
  <si>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</si>
  <si>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</si>
  <si>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</si>
  <si>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</si>
  <si>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</si>
  <si>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</si>
  <si>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</si>
  <si>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</si>
  <si>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</si>
  <si>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</si>
  <si>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</si>
  <si>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</si>
  <si>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</si>
  <si>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</si>
  <si>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</si>
  <si>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</si>
  <si>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</si>
  <si>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</si>
  <si>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</si>
  <si>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</si>
  <si>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</si>
  <si>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</si>
  <si>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</si>
  <si>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</si>
  <si>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</si>
  <si>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</si>
  <si>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</si>
  <si>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</si>
  <si>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</si>
  <si>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</si>
  <si>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</si>
  <si>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</si>
  <si>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</si>
  <si>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</si>
  <si>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</si>
  <si>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</si>
  <si>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</si>
  <si>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</si>
  <si>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</si>
  <si>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</si>
  <si>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</si>
  <si>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</si>
  <si>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</si>
  <si>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</si>
  <si>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</si>
  <si>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</si>
  <si>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</si>
  <si>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</si>
  <si>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</si>
  <si>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</si>
  <si>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</si>
  <si>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</si>
  <si>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</si>
  <si>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</si>
  <si>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</si>
  <si>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</si>
  <si>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</si>
  <si>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</si>
  <si>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</si>
  <si>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</si>
  <si>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</si>
  <si>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</si>
  <si>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</si>
  <si>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</si>
  <si>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</si>
  <si>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</si>
  <si>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</si>
  <si>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</si>
  <si>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</si>
  <si>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</si>
  <si>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</si>
  <si>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</si>
  <si>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</si>
  <si>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</si>
  <si>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</si>
  <si>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</si>
  <si>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</si>
  <si>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</si>
  <si>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</si>
  <si>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</si>
  <si>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</si>
  <si>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</si>
  <si>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</si>
  <si>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</si>
  <si>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</si>
  <si>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</si>
  <si>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</si>
  <si>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</si>
  <si>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</si>
  <si>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</si>
  <si>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</si>
  <si>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</si>
  <si>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</si>
  <si>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</si>
  <si>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</si>
  <si>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</si>
  <si>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</si>
  <si>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</si>
  <si>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</si>
  <si>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</si>
  <si>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</si>
  <si>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</si>
  <si>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</si>
  <si>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</si>
  <si>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</si>
  <si>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</si>
  <si>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</si>
  <si>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</si>
  <si>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</si>
  <si>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</si>
  <si>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</si>
  <si>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</si>
  <si>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</si>
  <si>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</si>
  <si>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</si>
  <si>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</si>
  <si>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</si>
  <si>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</si>
  <si>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</si>
  <si>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</si>
  <si>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</si>
  <si>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</si>
  <si>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</si>
  <si>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</si>
  <si>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</si>
  <si>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</si>
  <si>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</si>
  <si>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</si>
  <si>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</si>
  <si>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</si>
  <si>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</si>
  <si>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</si>
  <si>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</si>
  <si>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</si>
  <si>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</si>
  <si>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</si>
  <si>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</si>
  <si>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</si>
  <si>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</si>
  <si>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</si>
  <si>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</si>
  <si>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</si>
  <si>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</si>
  <si>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</si>
  <si>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</si>
  <si>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</si>
  <si>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</si>
  <si>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</si>
  <si>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</si>
  <si>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</si>
  <si>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</si>
  <si>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</si>
  <si>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</si>
  <si>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</si>
  <si>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</si>
  <si>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</si>
  <si>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</si>
  <si>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</si>
  <si>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</si>
  <si>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</si>
  <si>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</si>
  <si>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</si>
  <si>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</si>
  <si>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</si>
  <si>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</si>
  <si>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</si>
  <si>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</si>
  <si>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</si>
  <si>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</si>
  <si>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</si>
  <si>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</si>
  <si>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</si>
  <si>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</si>
  <si>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</si>
  <si>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</si>
  <si>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</si>
  <si>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</si>
  <si>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</si>
  <si>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</si>
  <si>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</si>
  <si>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</si>
  <si>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</si>
  <si>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</si>
  <si>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</si>
  <si>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</si>
  <si>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</si>
  <si>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</si>
  <si>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</si>
  <si>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</si>
  <si>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</si>
  <si>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</si>
  <si>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</si>
  <si>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</si>
  <si>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</si>
  <si>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</si>
  <si>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</si>
  <si>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</si>
  <si>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</si>
  <si>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</si>
  <si>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</si>
  <si>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</si>
  <si>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</si>
  <si>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</si>
  <si>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</si>
  <si>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</si>
  <si>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</si>
  <si>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</si>
  <si>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</si>
  <si>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</si>
  <si>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</si>
  <si>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</si>
  <si>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</si>
  <si>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</si>
  <si>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</si>
  <si>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</si>
  <si>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</si>
  <si>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</si>
  <si>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</si>
  <si>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</si>
  <si>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</si>
  <si>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</si>
  <si>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</si>
  <si>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</si>
  <si>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</si>
  <si>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</si>
  <si>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</si>
  <si>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</si>
  <si>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</si>
  <si>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</si>
  <si>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</si>
  <si>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</si>
  <si>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</si>
  <si>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</si>
  <si>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</si>
  <si>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</si>
  <si>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</si>
  <si>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</si>
  <si>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</si>
  <si>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</si>
  <si>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</si>
  <si>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</si>
  <si>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</si>
  <si>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</si>
  <si>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</si>
  <si>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</si>
  <si>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</si>
  <si>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</si>
  <si>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</si>
  <si>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</si>
  <si>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</si>
  <si>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</si>
  <si>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</si>
  <si>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</si>
  <si>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</si>
  <si>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</si>
  <si>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</si>
  <si>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</si>
  <si>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</si>
  <si>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</si>
  <si>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</si>
  <si>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</si>
  <si>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</si>
  <si>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</si>
  <si>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</si>
  <si>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</si>
  <si>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</si>
  <si>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</si>
  <si>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</si>
  <si>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</si>
  <si>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</si>
  <si>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</si>
  <si>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</si>
  <si>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</si>
  <si>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</si>
  <si>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</si>
  <si>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</si>
  <si>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</si>
  <si>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</si>
  <si>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</si>
  <si>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</si>
  <si>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</si>
  <si>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</si>
  <si>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</si>
  <si>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</si>
  <si>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</si>
  <si>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</si>
  <si>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</si>
  <si>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</si>
  <si>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</si>
  <si>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</si>
  <si>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</si>
  <si>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</si>
  <si>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</si>
  <si>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</si>
  <si>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</si>
  <si>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</si>
  <si>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</si>
  <si>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</si>
  <si>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</si>
  <si>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</si>
  <si>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</si>
  <si>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</si>
  <si>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</si>
  <si>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</si>
  <si>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</si>
  <si>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</si>
  <si>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</si>
  <si>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</si>
  <si>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</si>
  <si>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</si>
  <si>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</si>
  <si>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</si>
  <si>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</si>
  <si>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</si>
  <si>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</si>
  <si>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</si>
  <si>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</si>
  <si>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</si>
  <si>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</si>
  <si>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</si>
  <si>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</si>
  <si>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</si>
  <si>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</si>
  <si>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</si>
  <si>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</si>
  <si>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</si>
  <si>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</si>
  <si>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</si>
  <si>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</si>
  <si>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</si>
  <si>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</si>
  <si>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</si>
  <si>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</si>
  <si>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</si>
  <si>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</si>
  <si>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</si>
  <si>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</si>
  <si>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</si>
  <si>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</si>
  <si>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</si>
  <si>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</si>
  <si>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</si>
  <si>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</si>
  <si>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</si>
  <si>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</si>
  <si>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</si>
  <si>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</si>
  <si>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</si>
  <si>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</si>
  <si>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</si>
  <si>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</si>
  <si>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</si>
  <si>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</si>
  <si>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</si>
  <si>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</si>
  <si>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</si>
  <si>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</si>
  <si>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</si>
  <si>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</si>
  <si>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</si>
  <si>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</si>
  <si>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</si>
  <si>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</si>
  <si>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</si>
  <si>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</si>
  <si>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</si>
  <si>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</si>
  <si>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</si>
  <si>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</si>
  <si>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</si>
  <si>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</si>
  <si>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</si>
  <si>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</si>
  <si>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</si>
  <si>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</si>
  <si>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</si>
  <si>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</si>
  <si>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</si>
  <si>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</si>
  <si>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</si>
  <si>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</si>
  <si>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</si>
  <si>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</si>
  <si>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</si>
  <si>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</si>
  <si>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</si>
  <si>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</si>
  <si>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</si>
  <si>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</si>
  <si>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</si>
  <si>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</si>
  <si>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</si>
  <si>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</si>
  <si>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</si>
  <si>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</si>
  <si>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</si>
  <si>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</si>
  <si>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</si>
  <si>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</si>
  <si>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</si>
  <si>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</si>
  <si>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</si>
  <si>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</si>
  <si>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</si>
  <si>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</si>
  <si>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</si>
  <si>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</si>
  <si>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</si>
  <si>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</si>
  <si>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</si>
  <si>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</si>
  <si>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</si>
  <si>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</si>
  <si>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</si>
  <si>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</si>
  <si>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</si>
  <si>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</si>
  <si>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</si>
  <si>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</si>
  <si>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</si>
  <si>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</si>
  <si>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</si>
  <si>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</si>
  <si>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</si>
  <si>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</si>
  <si>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</si>
  <si>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</si>
  <si>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</si>
  <si>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</si>
  <si>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</si>
  <si>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</si>
  <si>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</si>
  <si>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</si>
  <si>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</si>
  <si>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</si>
  <si>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</si>
  <si>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</si>
  <si>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</si>
  <si>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</si>
  <si>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</si>
  <si>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</si>
  <si>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</si>
  <si>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</si>
  <si>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</si>
  <si>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</si>
  <si>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</si>
  <si>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</si>
  <si>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</si>
  <si>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</si>
  <si>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</si>
  <si>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</si>
  <si>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</si>
  <si>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</si>
  <si>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</si>
  <si>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</si>
  <si>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</si>
  <si>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</si>
  <si>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</si>
  <si>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</si>
  <si>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</si>
  <si>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</si>
  <si>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</si>
  <si>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</si>
  <si>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</si>
  <si>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</si>
  <si>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</si>
  <si>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</si>
  <si>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</si>
  <si>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</si>
  <si>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</si>
  <si>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</si>
  <si>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</si>
  <si>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</si>
  <si>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</si>
  <si>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</si>
  <si>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</si>
  <si>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</si>
  <si>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</si>
  <si>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</si>
  <si>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</si>
  <si>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</si>
  <si>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</si>
  <si>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</si>
  <si>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</si>
  <si>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</si>
  <si>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</si>
  <si>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</si>
  <si>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</si>
  <si>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</si>
  <si>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</si>
  <si>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</si>
  <si>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</si>
  <si>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</si>
  <si>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</si>
  <si>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</si>
  <si>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</si>
  <si>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</si>
  <si>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</si>
  <si>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</si>
  <si>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</si>
  <si>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</si>
  <si>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</si>
  <si>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</si>
  <si>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</si>
  <si>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</si>
  <si>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</si>
  <si>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</si>
  <si>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</si>
  <si>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</si>
  <si>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</si>
  <si>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</si>
  <si>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</si>
  <si>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</si>
  <si>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</si>
  <si>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</si>
  <si>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</si>
  <si>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</si>
  <si>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</si>
  <si>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</si>
  <si>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</si>
  <si>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</si>
  <si>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</si>
  <si>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</si>
  <si>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</si>
  <si>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</si>
  <si>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</si>
  <si>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</si>
  <si>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</si>
  <si>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</si>
  <si>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</si>
  <si>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</si>
  <si>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</si>
  <si>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</si>
  <si>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</si>
  <si>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</si>
  <si>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</si>
  <si>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</si>
  <si>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</si>
  <si>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</si>
  <si>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</si>
  <si>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</si>
  <si>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</si>
  <si>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</si>
  <si>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</si>
  <si>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</si>
  <si>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</si>
  <si>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</si>
  <si>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</si>
  <si>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</si>
  <si>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</si>
  <si>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</si>
  <si>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</si>
  <si>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</si>
  <si>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</si>
  <si>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</si>
  <si>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</si>
  <si>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</si>
  <si>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</si>
  <si>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</si>
  <si>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</si>
  <si>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</si>
  <si>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</si>
  <si>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</si>
  <si>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</si>
  <si>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</si>
  <si>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</si>
  <si>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</si>
  <si>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</si>
  <si>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</si>
  <si>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</si>
  <si>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</si>
  <si>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</si>
  <si>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</si>
  <si>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</si>
  <si>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</si>
  <si>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</si>
  <si>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</si>
  <si>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</si>
  <si>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</si>
  <si>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</si>
  <si>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</si>
  <si>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</si>
  <si>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</si>
  <si>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</si>
  <si>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</si>
  <si>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</si>
  <si>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</si>
  <si>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</si>
  <si>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</si>
  <si>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</si>
  <si>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</si>
  <si>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</si>
  <si>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</si>
  <si>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</si>
  <si>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</si>
  <si>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</si>
  <si>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</si>
  <si>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</si>
  <si>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</si>
  <si>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</si>
  <si>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</si>
  <si>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</si>
  <si>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</si>
  <si>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</si>
  <si>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</si>
  <si>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</si>
  <si>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</si>
  <si>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</si>
  <si>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</si>
  <si>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</si>
  <si>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</si>
  <si>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</si>
  <si>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</si>
  <si>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</si>
  <si>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</si>
  <si>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</si>
  <si>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</si>
  <si>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</si>
  <si>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</si>
  <si>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</si>
  <si>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</si>
  <si>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</si>
  <si>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</si>
  <si>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</si>
  <si>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</si>
  <si>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</si>
  <si>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</si>
  <si>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</si>
  <si>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</si>
  <si>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</si>
  <si>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</si>
  <si>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</si>
  <si>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</si>
  <si>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</si>
  <si>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</si>
  <si>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</si>
  <si>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</si>
  <si>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</si>
  <si>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</si>
  <si>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</si>
  <si>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</si>
  <si>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</si>
  <si>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</si>
  <si>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</si>
  <si>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</si>
  <si>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</si>
  <si>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</si>
  <si>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</si>
  <si>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</si>
  <si>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</si>
  <si>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</si>
  <si>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</si>
  <si>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</si>
  <si>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</si>
  <si>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</si>
  <si>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</si>
  <si>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</si>
  <si>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</si>
  <si>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</si>
  <si>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</si>
  <si>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</si>
  <si>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</si>
  <si>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</si>
  <si>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</si>
  <si>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</si>
  <si>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</si>
  <si>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</si>
  <si>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</si>
  <si>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</si>
  <si>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</si>
  <si>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</si>
  <si>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</si>
  <si>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</si>
  <si>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</si>
  <si>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</si>
  <si>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</si>
  <si>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</si>
  <si>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</si>
  <si>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</si>
  <si>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</si>
  <si>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</si>
  <si>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</si>
  <si>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</si>
  <si>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</si>
  <si>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</si>
  <si>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</si>
  <si>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</si>
  <si>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</si>
  <si>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</si>
  <si>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</si>
  <si>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</si>
  <si>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</si>
  <si>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</si>
  <si>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</si>
  <si>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</si>
  <si>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</si>
  <si>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</si>
  <si>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</si>
  <si>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</si>
  <si>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</si>
  <si>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</si>
  <si>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</si>
  <si>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</si>
  <si>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</si>
  <si>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</si>
  <si>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</si>
  <si>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</si>
  <si>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</si>
  <si>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</si>
  <si>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</si>
  <si>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</si>
  <si>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</si>
  <si>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</si>
  <si>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</si>
  <si>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</si>
  <si>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</si>
  <si>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</si>
  <si>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</si>
  <si>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</si>
  <si>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</si>
  <si>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</si>
  <si>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</si>
  <si>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</si>
  <si>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</si>
  <si>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</si>
  <si>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</si>
  <si>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</si>
  <si>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</si>
  <si>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</si>
  <si>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</si>
  <si>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</si>
  <si>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</si>
  <si>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</si>
  <si>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</si>
  <si>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</si>
  <si>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</si>
  <si>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</si>
  <si>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</si>
  <si>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</si>
  <si>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</si>
  <si>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</si>
  <si>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</si>
  <si>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</si>
  <si>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</si>
  <si>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</si>
  <si>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</si>
  <si>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</si>
  <si>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</si>
  <si>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</si>
  <si>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</si>
  <si>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</si>
  <si>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</si>
  <si>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</si>
  <si>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</si>
  <si>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</si>
  <si>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</si>
  <si>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</si>
  <si>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</si>
  <si>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</si>
  <si>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</si>
  <si>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</si>
  <si>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</si>
  <si>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</si>
  <si>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</si>
  <si>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</si>
  <si>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</si>
  <si>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</si>
  <si>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</si>
  <si>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</si>
  <si>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</si>
  <si>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</si>
  <si>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</si>
  <si>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</si>
  <si>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</si>
  <si>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</si>
  <si>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</si>
  <si>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</si>
  <si>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</si>
  <si>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</si>
  <si>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</si>
  <si>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</si>
  <si>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</si>
  <si>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</si>
  <si>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</si>
  <si>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</si>
  <si>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</si>
  <si>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</si>
  <si>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</si>
  <si>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</si>
  <si>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</si>
  <si>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</si>
  <si>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</si>
  <si>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</si>
  <si>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</si>
  <si>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</si>
  <si>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</si>
  <si>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</si>
  <si>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</si>
  <si>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</si>
  <si>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</si>
  <si>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</si>
  <si>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</si>
  <si>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</si>
  <si>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</si>
  <si>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</si>
  <si>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</si>
  <si>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</si>
  <si>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</si>
  <si>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</si>
  <si>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</si>
  <si>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</si>
  <si>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</si>
  <si>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</si>
  <si>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</si>
  <si>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</si>
  <si>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</si>
  <si>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</si>
  <si>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</si>
  <si>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</si>
  <si>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</si>
  <si>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</si>
  <si>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</si>
  <si>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</si>
  <si>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</si>
  <si>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</si>
  <si>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</si>
  <si>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</si>
  <si>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</si>
  <si>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</si>
  <si>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</si>
  <si>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</si>
  <si>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</si>
  <si>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</si>
  <si>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</si>
  <si>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</si>
  <si>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</si>
  <si>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</si>
  <si>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</si>
  <si>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</si>
  <si>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</si>
  <si>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</si>
  <si>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</si>
  <si>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</si>
  <si>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</si>
  <si>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</si>
  <si>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</si>
  <si>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</si>
  <si>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</si>
  <si>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</si>
  <si>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</si>
  <si>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</si>
  <si>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</si>
  <si>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</si>
  <si>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</si>
  <si>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</si>
  <si>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</si>
  <si>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</si>
  <si>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</si>
  <si>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</si>
  <si>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</si>
  <si>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</si>
  <si>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</si>
  <si>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</si>
  <si>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</si>
  <si>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</si>
  <si>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</si>
  <si>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</si>
  <si>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</si>
  <si>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</si>
  <si>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</si>
  <si>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</si>
  <si>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</si>
  <si>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</si>
  <si>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</si>
  <si>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</si>
  <si>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</si>
  <si>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</si>
  <si>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</si>
  <si>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</si>
  <si>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</si>
  <si>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</si>
  <si>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</si>
  <si>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</si>
  <si>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</si>
  <si>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</si>
  <si>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</si>
  <si>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</si>
  <si>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</si>
  <si>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</si>
  <si>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</si>
  <si>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</si>
  <si>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</si>
  <si>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</si>
  <si>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</si>
  <si>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</si>
  <si>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</si>
  <si>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</si>
  <si>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</si>
  <si>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</si>
  <si>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</si>
  <si>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</si>
  <si>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</si>
  <si>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</si>
  <si>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</si>
  <si>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</si>
  <si>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</si>
  <si>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</si>
  <si>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</si>
  <si>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</si>
  <si>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</si>
  <si>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</si>
  <si>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</si>
  <si>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</si>
  <si>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</si>
  <si>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</si>
  <si>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</si>
  <si>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</si>
  <si>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</si>
  <si>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</si>
  <si>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</si>
  <si>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</si>
  <si>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</si>
  <si>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</si>
  <si>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</si>
  <si>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</si>
  <si>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</si>
  <si>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</si>
  <si>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</si>
  <si>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</si>
  <si>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</si>
  <si>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</si>
  <si>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</si>
  <si>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</si>
  <si>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</si>
  <si>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</si>
  <si>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</si>
  <si>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</si>
  <si>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</si>
  <si>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</si>
  <si>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</si>
  <si>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</si>
  <si>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</si>
  <si>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</si>
  <si>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</si>
  <si>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</si>
  <si>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</si>
  <si>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</si>
  <si>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</si>
  <si>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</si>
  <si>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</si>
  <si>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</si>
  <si>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</si>
  <si>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</si>
  <si>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</si>
  <si>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</si>
  <si>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</si>
  <si>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</si>
  <si>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</si>
  <si>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</si>
  <si>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</si>
  <si>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</si>
  <si>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</si>
  <si>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</si>
  <si>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</si>
  <si>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</si>
  <si>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</si>
  <si>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</si>
  <si>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</si>
  <si>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</si>
  <si>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</si>
  <si>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</si>
  <si>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</si>
  <si>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</si>
  <si>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</si>
  <si>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</si>
  <si>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</si>
  <si>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</si>
  <si>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</si>
  <si>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</si>
  <si>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</si>
  <si>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</si>
  <si>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</si>
  <si>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</si>
  <si>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</si>
  <si>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</si>
  <si>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</si>
  <si>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</si>
  <si>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</si>
  <si>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</si>
  <si>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</si>
  <si>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</si>
  <si>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</si>
  <si>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</si>
  <si>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</si>
  <si>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</si>
  <si>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</si>
  <si>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</si>
  <si>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</si>
  <si>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</si>
  <si>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</si>
  <si>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</si>
  <si>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</si>
  <si>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</si>
  <si>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</si>
  <si>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</si>
  <si>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</si>
  <si>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</si>
  <si>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</si>
  <si>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</si>
  <si>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</si>
  <si>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</si>
  <si>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</si>
  <si>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</si>
  <si>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</si>
  <si>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</si>
  <si>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</si>
  <si>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</si>
  <si>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</si>
  <si>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</si>
  <si>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</si>
  <si>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</si>
  <si>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</si>
  <si>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</si>
  <si>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</si>
  <si>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</si>
  <si>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</si>
  <si>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</si>
  <si>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</si>
  <si>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</si>
  <si>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</si>
  <si>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</si>
  <si>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</si>
  <si>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</si>
  <si>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</si>
  <si>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</si>
  <si>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</si>
  <si>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</si>
  <si>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</si>
  <si>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</si>
  <si>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</si>
  <si>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</si>
  <si>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</si>
  <si>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</si>
  <si>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</si>
  <si>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</si>
  <si>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</si>
  <si>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</si>
  <si>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</si>
  <si>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</si>
  <si>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</si>
  <si>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</si>
  <si>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</si>
  <si>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</si>
  <si>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</si>
  <si>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</si>
  <si>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</si>
  <si>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</si>
  <si>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</si>
  <si>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</si>
  <si>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</si>
  <si>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</si>
  <si>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</si>
  <si>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</si>
  <si>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</si>
  <si>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</si>
  <si>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</si>
  <si>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</si>
  <si>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</si>
  <si>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</si>
  <si>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</si>
  <si>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</si>
  <si>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</si>
  <si>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</si>
  <si>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</si>
  <si>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</si>
  <si>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</si>
  <si>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</si>
  <si>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</si>
  <si>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</si>
  <si>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</si>
  <si>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</si>
  <si>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</si>
  <si>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</si>
  <si>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</si>
  <si>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</si>
  <si>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</si>
  <si>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</si>
  <si>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</si>
  <si>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</si>
  <si>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</si>
  <si>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</si>
  <si>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</si>
  <si>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</si>
  <si>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</si>
  <si>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</si>
  <si>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</si>
  <si>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</si>
  <si>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</si>
  <si>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</si>
  <si>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</si>
  <si>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</si>
  <si>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</si>
  <si>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</si>
  <si>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</si>
  <si>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</si>
  <si>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</si>
  <si>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</si>
  <si>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</si>
  <si>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</si>
  <si>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</si>
  <si>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</si>
  <si>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</si>
  <si>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</si>
  <si>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</si>
  <si>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</si>
  <si>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</si>
  <si>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</si>
  <si>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</si>
  <si>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</si>
  <si>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</si>
  <si>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</si>
  <si>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</si>
  <si>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</si>
  <si>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</si>
  <si>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</si>
  <si>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</si>
  <si>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</si>
  <si>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</si>
  <si>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</si>
  <si>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</si>
  <si>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</si>
  <si>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</si>
  <si>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</si>
  <si>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</si>
  <si>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</si>
  <si>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</si>
  <si>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</si>
  <si>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</si>
  <si>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</si>
  <si>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</si>
  <si>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</si>
  <si>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</si>
  <si>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</si>
  <si>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</si>
  <si>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</si>
  <si>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</si>
  <si>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</si>
  <si>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</si>
  <si>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</si>
  <si>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</si>
  <si>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</si>
  <si>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</si>
  <si>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</si>
  <si>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</si>
  <si>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</si>
  <si>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</si>
  <si>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</si>
  <si>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</si>
  <si>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</si>
  <si>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</si>
  <si>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</si>
  <si>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</si>
  <si>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</si>
  <si>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</si>
  <si>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</si>
  <si>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</si>
  <si>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</si>
  <si>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</si>
  <si>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</si>
  <si>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</si>
  <si>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</si>
  <si>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</si>
  <si>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</si>
  <si>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</si>
  <si>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</si>
  <si>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</si>
  <si>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</si>
  <si>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</si>
  <si>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</si>
  <si>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</si>
  <si>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</si>
  <si>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</si>
  <si>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</si>
  <si>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</si>
  <si>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</si>
  <si>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</si>
  <si>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</si>
  <si>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</si>
  <si>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</si>
  <si>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</si>
  <si>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</si>
  <si>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</si>
  <si>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</si>
  <si>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</si>
  <si>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</si>
  <si>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</si>
  <si>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</si>
  <si>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</si>
  <si>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</si>
  <si>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</si>
  <si>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</si>
  <si>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</si>
  <si>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</si>
  <si>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</si>
  <si>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</si>
  <si>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</si>
  <si>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</si>
  <si>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</si>
  <si>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</si>
  <si>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</si>
  <si>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</si>
  <si>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</si>
  <si>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</si>
  <si>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</si>
  <si>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</si>
  <si>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</si>
  <si>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</si>
  <si>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</si>
  <si>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</si>
  <si>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</si>
  <si>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</si>
  <si>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</si>
  <si>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</si>
  <si>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</si>
  <si>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</si>
  <si>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</si>
  <si>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</si>
  <si>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</si>
  <si>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</si>
  <si>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</si>
  <si>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</si>
  <si>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</si>
  <si>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</si>
  <si>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</si>
  <si>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</si>
  <si>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</si>
  <si>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</si>
  <si>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</si>
  <si>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</si>
  <si>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</si>
  <si>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</si>
  <si>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</si>
  <si>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</si>
  <si>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</si>
  <si>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</si>
  <si>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</si>
  <si>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</si>
  <si>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</si>
  <si>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</si>
  <si>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</si>
  <si>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</si>
  <si>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</si>
  <si>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</si>
  <si>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</si>
  <si>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</si>
  <si>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</si>
  <si>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</si>
  <si>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</si>
  <si>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</si>
  <si>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</si>
  <si>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</si>
  <si>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</si>
  <si>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</si>
  <si>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</si>
  <si>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</si>
  <si>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</si>
  <si>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</si>
  <si>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</si>
  <si>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</si>
  <si>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</si>
  <si>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</si>
  <si>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</si>
  <si>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</si>
  <si>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</si>
  <si>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</si>
  <si>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</si>
  <si>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</si>
  <si>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</si>
  <si>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</si>
  <si>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</si>
  <si>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</si>
  <si>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</si>
  <si>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</si>
  <si>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</si>
  <si>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</si>
  <si>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</si>
  <si>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</si>
  <si>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</si>
  <si>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</si>
  <si>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</si>
  <si>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</si>
  <si>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</si>
  <si>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</si>
  <si>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</si>
  <si>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</si>
  <si>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</si>
  <si>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</si>
  <si>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</si>
  <si>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</si>
  <si>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</si>
  <si>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</si>
  <si>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</si>
  <si>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</si>
  <si>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</si>
  <si>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</si>
  <si>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</si>
  <si>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</si>
  <si>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</si>
  <si>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</si>
  <si>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</si>
  <si>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</si>
  <si>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</si>
  <si>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</si>
  <si>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</si>
  <si>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</si>
  <si>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</si>
  <si>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</si>
  <si>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</si>
  <si>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</si>
  <si>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</si>
  <si>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</si>
  <si>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</si>
  <si>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</si>
  <si>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</si>
  <si>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</si>
  <si>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</si>
  <si>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</si>
  <si>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</si>
  <si>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</si>
  <si>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</si>
  <si>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</si>
  <si>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</si>
  <si>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</si>
  <si>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</si>
  <si>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</si>
  <si>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</si>
  <si>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</si>
  <si>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</si>
  <si>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</si>
  <si>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</si>
  <si>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</si>
  <si>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</si>
  <si>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</si>
  <si>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</si>
  <si>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</si>
  <si>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</si>
  <si>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</si>
  <si>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</si>
  <si>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</si>
  <si>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</si>
  <si>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</si>
  <si>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</si>
  <si>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</si>
  <si>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</si>
  <si>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</si>
  <si>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</si>
  <si>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</si>
  <si>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</si>
  <si>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</si>
  <si>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</si>
  <si>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</si>
  <si>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</si>
  <si>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</si>
  <si>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</si>
  <si>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</si>
  <si>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</si>
  <si>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</si>
  <si>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</si>
  <si>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</si>
  <si>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</si>
  <si>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</si>
  <si>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</si>
  <si>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</si>
  <si>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</si>
  <si>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</si>
  <si>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</si>
  <si>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</si>
  <si>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</si>
  <si>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</si>
  <si>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</si>
  <si>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</si>
  <si>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</si>
  <si>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</si>
  <si>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</si>
  <si>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</si>
  <si>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</si>
  <si>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</si>
  <si>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</si>
  <si>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</si>
  <si>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</si>
  <si>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</si>
  <si>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</si>
  <si>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</si>
  <si>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</si>
  <si>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</si>
  <si>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</si>
  <si>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</si>
  <si>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</si>
  <si>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</si>
  <si>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</si>
  <si>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</si>
  <si>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</si>
  <si>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</si>
  <si>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</si>
  <si>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</si>
  <si>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</si>
  <si>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</si>
  <si>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</si>
  <si>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</si>
  <si>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</si>
  <si>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</si>
  <si>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</si>
  <si>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</si>
  <si>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</si>
  <si>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</si>
  <si>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</si>
  <si>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</si>
  <si>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</si>
  <si>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</si>
  <si>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</si>
  <si>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</si>
  <si>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</si>
  <si>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</si>
  <si>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</si>
  <si>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</si>
  <si>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</si>
  <si>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</si>
  <si>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</si>
  <si>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</si>
  <si>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</si>
  <si>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</si>
  <si>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</si>
  <si>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</si>
  <si>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</si>
  <si>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</si>
  <si>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</si>
  <si>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</si>
  <si>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</si>
  <si>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</si>
  <si>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</si>
  <si>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</si>
  <si>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</si>
  <si>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</si>
  <si>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</si>
  <si>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</si>
  <si>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</si>
  <si>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</si>
  <si>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</si>
  <si>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</si>
  <si>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</si>
  <si>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</si>
  <si>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</si>
  <si>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</si>
  <si>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</si>
  <si>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</si>
  <si>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</si>
  <si>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</si>
  <si>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</si>
  <si>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</si>
  <si>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</si>
  <si>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</si>
  <si>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</si>
  <si>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</si>
  <si>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</si>
  <si>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</si>
  <si>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</si>
  <si>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</si>
  <si>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</si>
  <si>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</si>
  <si>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</si>
  <si>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</si>
  <si>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</si>
  <si>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</si>
  <si>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</si>
  <si>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</si>
  <si>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</si>
  <si>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</si>
  <si>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</si>
  <si>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</si>
  <si>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</si>
  <si>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</si>
  <si>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</si>
  <si>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</si>
  <si>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</si>
  <si>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</si>
  <si>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</si>
  <si>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</si>
  <si>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</si>
  <si>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</si>
  <si>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</si>
  <si>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</si>
  <si>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</si>
  <si>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</si>
  <si>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</si>
  <si>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</si>
  <si>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</si>
  <si>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</si>
  <si>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</si>
  <si>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</si>
  <si>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</si>
  <si>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</si>
  <si>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</si>
  <si>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</si>
  <si>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</si>
  <si>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</si>
  <si>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</si>
  <si>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</si>
  <si>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</si>
  <si>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</si>
  <si>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</si>
  <si>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</si>
  <si>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</si>
  <si>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</si>
  <si>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</si>
  <si>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</si>
  <si>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</si>
  <si>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</si>
  <si>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</si>
  <si>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</si>
  <si>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</si>
  <si>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</si>
  <si>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</si>
  <si>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</si>
  <si>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</si>
  <si>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</si>
  <si>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</si>
  <si>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</si>
  <si>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</si>
  <si>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</si>
  <si>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</si>
  <si>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</si>
  <si>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</si>
  <si>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</si>
  <si>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</si>
  <si>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</si>
  <si>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</si>
  <si>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</si>
  <si>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</si>
  <si>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</si>
  <si>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</si>
  <si>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</si>
  <si>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</si>
  <si>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</si>
  <si>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</si>
  <si>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</si>
  <si>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</si>
  <si>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</si>
  <si>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</si>
  <si>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</si>
  <si>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</si>
  <si>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</si>
  <si>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</si>
  <si>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</si>
  <si>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</si>
  <si>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</si>
  <si>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</si>
  <si>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</si>
  <si>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</si>
  <si>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</si>
  <si>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</si>
  <si>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</si>
  <si>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</si>
  <si>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</si>
  <si>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</si>
  <si>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</si>
  <si>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</si>
  <si>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</si>
  <si>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</si>
  <si>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</si>
  <si>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</si>
  <si>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</si>
  <si>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</si>
  <si>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</si>
  <si>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</si>
  <si>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</si>
  <si>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</si>
  <si>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</si>
  <si>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</si>
  <si>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</si>
  <si>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</si>
  <si>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</si>
  <si>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</si>
  <si>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</si>
  <si>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</si>
  <si>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</si>
  <si>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</si>
  <si>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</si>
  <si>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</si>
  <si>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</si>
  <si>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</si>
  <si>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</si>
  <si>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</si>
  <si>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</si>
  <si>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</si>
  <si>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</si>
  <si>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</si>
  <si>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</si>
  <si>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</si>
  <si>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</si>
  <si>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</si>
  <si>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</si>
  <si>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</si>
  <si>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</si>
  <si>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</si>
  <si>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</si>
  <si>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</si>
  <si>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</si>
  <si>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</si>
  <si>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</si>
  <si>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</si>
  <si>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</si>
  <si>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</si>
  <si>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</si>
  <si>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</si>
  <si>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</si>
  <si>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</si>
  <si>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</si>
  <si>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</si>
  <si>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</si>
  <si>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</si>
  <si>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</si>
  <si>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</si>
  <si>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</si>
  <si>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</si>
  <si>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</si>
  <si>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</si>
  <si>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</si>
  <si>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</si>
  <si>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</si>
  <si>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</si>
  <si>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</si>
  <si>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</si>
  <si>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</si>
  <si>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</si>
  <si>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</si>
  <si>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</si>
  <si>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</si>
  <si>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</si>
  <si>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</si>
  <si>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</si>
  <si>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</si>
  <si>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</si>
  <si>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</si>
  <si>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</si>
  <si>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</si>
  <si>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</si>
  <si>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</si>
  <si>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</si>
  <si>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</si>
  <si>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</si>
  <si>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</si>
  <si>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</si>
  <si>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</si>
  <si>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</si>
  <si>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</si>
  <si>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</si>
  <si>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</si>
  <si>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</si>
  <si>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</si>
  <si>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</si>
  <si>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</si>
  <si>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</si>
  <si>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</si>
  <si>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</si>
  <si>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</si>
  <si>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</si>
  <si>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</si>
  <si>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</si>
  <si>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</si>
  <si>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</si>
  <si>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</si>
  <si>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</si>
  <si>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</si>
  <si>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</si>
  <si>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</si>
  <si>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</si>
  <si>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</si>
  <si>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</si>
  <si>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</si>
  <si>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</si>
  <si>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</si>
  <si>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</si>
  <si>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</si>
  <si>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</si>
  <si>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</si>
  <si>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</si>
  <si>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</si>
  <si>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</si>
  <si>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</si>
  <si>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</si>
  <si>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</si>
  <si>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</si>
  <si>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</si>
  <si>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</si>
  <si>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</si>
  <si>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</si>
  <si>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</si>
  <si>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</si>
  <si>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</si>
  <si>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</si>
  <si>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</si>
  <si>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</si>
  <si>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</si>
  <si>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</si>
  <si>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</si>
  <si>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</si>
  <si>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</si>
  <si>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</si>
  <si>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</si>
  <si>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</si>
  <si>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</si>
  <si>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</si>
  <si>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</si>
  <si>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</si>
  <si>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</si>
  <si>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</si>
  <si>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</si>
  <si>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</si>
  <si>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</si>
  <si>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</si>
  <si>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</si>
  <si>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</si>
  <si>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</si>
  <si>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</si>
  <si>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</si>
  <si>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</si>
  <si>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</si>
  <si>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</si>
  <si>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</si>
  <si>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</si>
  <si>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</si>
  <si>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</si>
  <si>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</si>
  <si>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</si>
  <si>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</si>
  <si>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</si>
  <si>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</si>
  <si>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</si>
  <si>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</si>
  <si>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</si>
  <si>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</si>
  <si>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</si>
  <si>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</si>
  <si>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</si>
  <si>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</si>
  <si>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</si>
  <si>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</si>
  <si>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</si>
  <si>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</si>
  <si>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</si>
  <si>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</si>
  <si>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</si>
  <si>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</si>
  <si>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</si>
  <si>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</si>
  <si>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</si>
  <si>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</si>
  <si>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</si>
  <si>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</si>
  <si>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</si>
  <si>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</si>
  <si>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</si>
  <si>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</si>
  <si>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</si>
  <si>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</si>
  <si>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</si>
  <si>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</si>
  <si>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</si>
  <si>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</si>
  <si>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</si>
  <si>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</si>
  <si>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</si>
  <si>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</si>
  <si>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</si>
  <si>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</si>
  <si>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</si>
  <si>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</si>
  <si>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</si>
  <si>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</si>
  <si>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</si>
  <si>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</si>
  <si>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</si>
  <si>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</si>
  <si>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</si>
  <si>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</si>
  <si>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</si>
  <si>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</si>
  <si>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</si>
  <si>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</si>
  <si>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</si>
  <si>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</si>
  <si>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</si>
  <si>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</si>
  <si>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</si>
  <si>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</si>
  <si>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</si>
  <si>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</si>
  <si>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</si>
  <si>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</si>
  <si>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</si>
  <si>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</si>
  <si>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</si>
  <si>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</si>
  <si>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</si>
  <si>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</si>
  <si>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</si>
  <si>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</si>
  <si>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</si>
  <si>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</si>
  <si>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</si>
  <si>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</si>
  <si>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</si>
  <si>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</si>
  <si>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</si>
  <si>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</si>
  <si>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</si>
  <si>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</si>
  <si>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</si>
  <si>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</si>
  <si>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</si>
  <si>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</si>
  <si>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</si>
  <si>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</si>
  <si>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</si>
  <si>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</si>
  <si>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</si>
  <si>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</si>
  <si>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</si>
  <si>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</si>
  <si>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</si>
  <si>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</si>
  <si>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</si>
  <si>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</si>
  <si>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</si>
  <si>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</si>
  <si>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</si>
  <si>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</si>
  <si>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</si>
  <si>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</si>
  <si>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</si>
  <si>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</si>
  <si>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</si>
  <si>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</si>
  <si>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</si>
  <si>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</si>
  <si>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</si>
  <si>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</si>
  <si>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</si>
  <si>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</si>
  <si>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</si>
  <si>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</si>
  <si>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</si>
  <si>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</si>
  <si>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</si>
  <si>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</si>
  <si>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</si>
  <si>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</si>
  <si>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</si>
  <si>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</si>
  <si>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</si>
  <si>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</si>
  <si>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</si>
  <si>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</si>
  <si>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</si>
  <si>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</si>
  <si>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</si>
  <si>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</si>
  <si>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</si>
  <si>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</si>
  <si>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</si>
  <si>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</si>
  <si>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</si>
  <si>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</si>
  <si>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</si>
  <si>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</si>
  <si>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</si>
  <si>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</si>
  <si>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</si>
  <si>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</si>
  <si>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</si>
  <si>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</si>
  <si>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</si>
  <si>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</si>
  <si>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</si>
  <si>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</si>
  <si>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</si>
  <si>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</si>
  <si>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</si>
  <si>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</si>
  <si>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</si>
  <si>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</si>
  <si>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</si>
  <si>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</si>
  <si>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</si>
  <si>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</si>
  <si>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</si>
  <si>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</si>
  <si>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</si>
  <si>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</si>
  <si>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</si>
  <si>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</si>
  <si>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</si>
  <si>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</si>
  <si>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</si>
  <si>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</si>
  <si>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</si>
  <si>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</si>
  <si>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</si>
  <si>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</si>
  <si>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</si>
  <si>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</si>
  <si>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</si>
  <si>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</si>
  <si>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</si>
  <si>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</si>
  <si>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</si>
  <si>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</si>
  <si>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</si>
  <si>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</si>
  <si>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</si>
  <si>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</si>
  <si>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</si>
  <si>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</si>
  <si>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</si>
  <si>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</si>
  <si>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</si>
  <si>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</si>
  <si>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</si>
  <si>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</si>
  <si>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</si>
  <si>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</si>
  <si>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</si>
  <si>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</si>
  <si>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</si>
  <si>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</si>
  <si>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</si>
  <si>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</si>
  <si>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</si>
  <si>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</si>
  <si>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</si>
  <si>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</si>
  <si>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</si>
  <si>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</si>
  <si>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</si>
  <si>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</si>
  <si>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</si>
  <si>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</si>
  <si>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</si>
  <si>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</si>
  <si>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</si>
  <si>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</si>
  <si>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</si>
  <si>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</si>
  <si>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</si>
  <si>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</si>
  <si>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</si>
  <si>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</si>
  <si>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</si>
  <si>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</si>
  <si>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</si>
  <si>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</si>
  <si>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</si>
  <si>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</si>
  <si>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</si>
  <si>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</si>
  <si>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</si>
  <si>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</si>
  <si>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</si>
  <si>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</si>
  <si>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</si>
  <si>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</si>
  <si>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</si>
  <si>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</si>
  <si>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</si>
  <si>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</si>
  <si>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</si>
  <si>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</si>
  <si>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</si>
  <si>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</si>
  <si>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</si>
  <si>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</si>
  <si>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</si>
  <si>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</si>
  <si>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</si>
  <si>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</si>
  <si>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</si>
  <si>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</si>
  <si>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</si>
  <si>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</si>
  <si>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</si>
  <si>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</si>
  <si>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</si>
  <si>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</si>
  <si>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</si>
  <si>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</si>
  <si>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</si>
  <si>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</si>
  <si>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</si>
  <si>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</si>
  <si>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</si>
  <si>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</si>
  <si>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</si>
  <si>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</si>
  <si>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</si>
  <si>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</si>
  <si>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</si>
  <si>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</si>
  <si>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</si>
  <si>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</si>
  <si>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</si>
  <si>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</si>
  <si>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</si>
  <si>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</si>
  <si>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</si>
  <si>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</si>
  <si>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</si>
  <si>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</si>
  <si>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</si>
  <si>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</si>
  <si>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</si>
  <si>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</si>
  <si>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</si>
  <si>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</si>
  <si>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</si>
  <si>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</si>
  <si>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</si>
  <si>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</si>
  <si>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</si>
  <si>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</si>
  <si>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</si>
  <si>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</si>
  <si>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</si>
  <si>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</si>
  <si>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</si>
  <si>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</si>
  <si>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</si>
  <si>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</si>
  <si>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</si>
  <si>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</si>
  <si>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</si>
  <si>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</si>
  <si>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</si>
  <si>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</si>
  <si>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</si>
  <si>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</si>
  <si>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</si>
  <si>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</si>
  <si>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</si>
  <si>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</si>
  <si>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</si>
  <si>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</si>
  <si>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</si>
  <si>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</si>
  <si>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</si>
  <si>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</si>
  <si>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</si>
  <si>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</si>
  <si>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</si>
  <si>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</si>
  <si>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</si>
  <si>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</si>
  <si>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</si>
  <si>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</si>
  <si>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</si>
  <si>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</si>
  <si>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</si>
  <si>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</si>
  <si>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</si>
  <si>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</si>
  <si>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</si>
  <si>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</si>
  <si>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</si>
  <si>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</si>
  <si>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</si>
  <si>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</si>
  <si>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</si>
  <si>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</si>
  <si>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</si>
  <si>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</si>
  <si>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</si>
  <si>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</si>
  <si>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</si>
  <si>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</si>
  <si>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</si>
  <si>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</si>
  <si>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</si>
  <si>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</si>
  <si>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</si>
  <si>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</si>
  <si>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</si>
  <si>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</si>
  <si>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</si>
  <si>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</si>
  <si>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</si>
  <si>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</si>
  <si>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</si>
  <si>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</si>
  <si>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</si>
  <si>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</si>
  <si>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</si>
  <si>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</si>
  <si>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</si>
  <si>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</si>
  <si>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</si>
  <si>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</si>
  <si>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</si>
  <si>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</si>
  <si>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</si>
  <si>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</si>
  <si>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</si>
  <si>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</si>
  <si>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</si>
  <si>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</si>
  <si>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</si>
  <si>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</si>
  <si>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</si>
  <si>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</si>
  <si>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</si>
  <si>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</si>
  <si>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</si>
  <si>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</si>
  <si>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</si>
  <si>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</si>
  <si>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</si>
  <si>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</si>
  <si>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</si>
  <si>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</si>
  <si>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</si>
  <si>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</si>
  <si>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</si>
  <si>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</si>
  <si>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</si>
  <si>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</si>
  <si>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</si>
  <si>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</si>
  <si>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</si>
  <si>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</si>
  <si>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</si>
  <si>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</si>
  <si>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</si>
  <si>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</si>
  <si>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</si>
  <si>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</si>
  <si>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</si>
  <si>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</si>
  <si>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</si>
  <si>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</si>
  <si>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</si>
  <si>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</si>
  <si>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</si>
  <si>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</si>
  <si>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</si>
  <si>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</si>
  <si>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</si>
  <si>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</si>
  <si>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</si>
  <si>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</si>
  <si>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</si>
  <si>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</si>
  <si>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</si>
  <si>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</si>
  <si>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</si>
  <si>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</si>
  <si>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</si>
  <si>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</si>
  <si>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</si>
  <si>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</si>
  <si>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</si>
  <si>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</si>
  <si>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</si>
  <si>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</si>
  <si>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</si>
  <si>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</si>
  <si>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</si>
  <si>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</si>
  <si>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</si>
  <si>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</si>
  <si>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</si>
  <si>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</si>
  <si>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</si>
  <si>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</si>
  <si>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</si>
  <si>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</si>
  <si>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</si>
  <si>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</si>
  <si>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</si>
  <si>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</si>
  <si>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</si>
  <si>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</si>
  <si>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</si>
  <si>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</si>
  <si>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</si>
  <si>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</si>
  <si>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</si>
  <si>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</si>
  <si>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</si>
  <si>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</si>
  <si>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</si>
  <si>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</si>
  <si>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</si>
  <si>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</si>
  <si>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</si>
  <si>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</si>
  <si>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</si>
  <si>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</si>
  <si>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</si>
  <si>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</si>
  <si>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</si>
  <si>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</si>
  <si>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</si>
  <si>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</si>
  <si>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</si>
  <si>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</si>
  <si>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</si>
  <si>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</si>
  <si>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</si>
  <si>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</si>
  <si>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</si>
  <si>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</si>
  <si>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</si>
  <si>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</si>
  <si>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</si>
  <si>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</si>
  <si>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</si>
  <si>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</si>
  <si>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</si>
  <si>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</si>
  <si>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</si>
  <si>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</si>
  <si>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</si>
  <si>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</si>
  <si>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</si>
  <si>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</si>
  <si>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</si>
  <si>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</si>
  <si>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</si>
  <si>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</si>
  <si>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</si>
  <si>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</si>
  <si>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</si>
  <si>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</si>
  <si>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</si>
  <si>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</si>
  <si>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</si>
  <si>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</si>
  <si>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</si>
  <si>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</si>
  <si>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</si>
  <si>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</si>
  <si>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</si>
  <si>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</si>
  <si>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</si>
  <si>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</si>
  <si>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</si>
  <si>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</si>
  <si>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</si>
  <si>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</si>
  <si>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</si>
  <si>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</si>
  <si>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</si>
  <si>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</si>
  <si>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</si>
  <si>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</si>
  <si>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</si>
  <si>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</si>
  <si>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</si>
  <si>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</si>
  <si>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</si>
  <si>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</si>
  <si>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</si>
  <si>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</si>
  <si>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</si>
  <si>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</si>
  <si>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</si>
  <si>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</si>
  <si>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</si>
  <si>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</si>
  <si>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</si>
  <si>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</si>
  <si>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</si>
  <si>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</si>
  <si>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</si>
  <si>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</si>
  <si>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</si>
  <si>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</si>
  <si>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</si>
  <si>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</si>
  <si>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</si>
  <si>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</si>
  <si>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</si>
  <si>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</si>
  <si>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</si>
  <si>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</si>
  <si>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</si>
  <si>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</si>
  <si>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</si>
  <si>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</si>
  <si>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</si>
  <si>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</si>
  <si>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</si>
  <si>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</si>
  <si>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</si>
  <si>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</si>
  <si>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</si>
  <si>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</si>
  <si>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</si>
  <si>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</si>
  <si>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</si>
  <si>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</si>
  <si>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</si>
  <si>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</si>
  <si>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</si>
  <si>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</si>
  <si>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</si>
  <si>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</si>
  <si>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</si>
  <si>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</si>
  <si>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</si>
  <si>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</si>
  <si>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</si>
  <si>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</si>
  <si>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</si>
  <si>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</si>
  <si>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</si>
  <si>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</si>
  <si>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</si>
  <si>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</si>
  <si>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</si>
  <si>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</si>
  <si>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</si>
  <si>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</si>
  <si>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</si>
  <si>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</si>
  <si>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</si>
  <si>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</si>
  <si>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</si>
  <si>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</si>
  <si>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</si>
  <si>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</si>
  <si>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</si>
  <si>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</si>
  <si>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</si>
  <si>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</si>
  <si>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</si>
  <si>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</si>
  <si>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</si>
  <si>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</si>
  <si>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</si>
  <si>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</si>
  <si>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</si>
  <si>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</si>
  <si>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</si>
  <si>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</si>
  <si>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</si>
  <si>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</si>
  <si>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</si>
  <si>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</si>
  <si>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</si>
  <si>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</si>
  <si>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</si>
  <si>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</si>
  <si>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</si>
  <si>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</si>
  <si>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</si>
  <si>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</si>
  <si>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</si>
  <si>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</si>
  <si>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</si>
  <si>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</si>
  <si>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</si>
  <si>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</si>
  <si>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</si>
  <si>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</si>
  <si>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</si>
  <si>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</si>
  <si>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</si>
  <si>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</si>
  <si>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</si>
  <si>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</si>
  <si>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</si>
  <si>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</si>
  <si>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</si>
  <si>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</si>
  <si>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</si>
  <si>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</si>
  <si>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</si>
  <si>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</si>
  <si>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</si>
  <si>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</si>
  <si>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</si>
  <si>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</si>
  <si>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</si>
  <si>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</si>
  <si>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</si>
  <si>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</si>
  <si>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</si>
  <si>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</si>
  <si>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</si>
  <si>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</si>
  <si>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</si>
  <si>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</si>
  <si>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</si>
  <si>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</si>
  <si>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</si>
  <si>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</si>
  <si>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</si>
  <si>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</si>
  <si>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</si>
  <si>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</si>
  <si>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</si>
  <si>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</si>
  <si>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</si>
  <si>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</si>
  <si>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</si>
  <si>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</si>
  <si>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</si>
  <si>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</si>
  <si>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</si>
  <si>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</si>
  <si>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</si>
  <si>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</si>
  <si>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</si>
  <si>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</si>
  <si>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</si>
  <si>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</si>
  <si>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</si>
  <si>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</si>
  <si>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</si>
  <si>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</si>
  <si>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</si>
  <si>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</si>
  <si>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</si>
  <si>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</si>
  <si>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</si>
  <si>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</si>
  <si>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</si>
  <si>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</si>
  <si>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</si>
  <si>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</si>
  <si>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</si>
  <si>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</si>
  <si>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</si>
  <si>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</si>
  <si>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</si>
  <si>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</si>
  <si>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</si>
  <si>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</si>
  <si>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</si>
  <si>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</si>
  <si>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</si>
  <si>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</si>
  <si>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</si>
  <si>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</si>
  <si>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</si>
  <si>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</si>
  <si>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</si>
  <si>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</si>
  <si>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</si>
  <si>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</si>
  <si>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</si>
  <si>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</si>
  <si>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</si>
  <si>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</si>
  <si>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</si>
  <si>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</si>
  <si>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</si>
  <si>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</si>
  <si>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</si>
  <si>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</si>
  <si>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</si>
  <si>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</si>
  <si>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</si>
  <si>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</si>
  <si>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</si>
  <si>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</si>
  <si>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</si>
  <si>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</si>
  <si>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</si>
  <si>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</si>
  <si>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</si>
  <si>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</si>
  <si>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</si>
  <si>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</si>
  <si>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</si>
  <si>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</si>
  <si>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</si>
  <si>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</si>
  <si>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</si>
  <si>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</si>
  <si>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</si>
  <si>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</si>
  <si>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</si>
  <si>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</si>
  <si>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</si>
  <si>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</si>
  <si>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</si>
  <si>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</si>
  <si>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</si>
  <si>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</si>
  <si>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</si>
  <si>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</si>
  <si>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</si>
  <si>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</si>
  <si>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</si>
  <si>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</si>
  <si>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</si>
  <si>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</si>
  <si>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</si>
  <si>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</si>
  <si>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</si>
  <si>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</si>
  <si>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</si>
  <si>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</si>
  <si>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</si>
  <si>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</si>
  <si>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</si>
  <si>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</si>
  <si>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</si>
  <si>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</si>
  <si>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</si>
  <si>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</si>
  <si>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</si>
  <si>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</si>
  <si>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</si>
  <si>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</si>
  <si>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</si>
  <si>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</si>
  <si>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</si>
  <si>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</si>
  <si>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</si>
  <si>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</si>
  <si>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</si>
  <si>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</si>
  <si>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</si>
  <si>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</si>
  <si>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</si>
  <si>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</si>
  <si>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</si>
  <si>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</si>
  <si>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</si>
  <si>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</si>
  <si>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</si>
  <si>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</si>
  <si>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</si>
  <si>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</si>
  <si>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</si>
  <si>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</si>
  <si>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</si>
  <si>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</si>
  <si>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</si>
  <si>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</si>
  <si>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</si>
  <si>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</si>
  <si>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</si>
  <si>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</si>
  <si>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</si>
  <si>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</si>
  <si>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</si>
  <si>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</si>
  <si>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</si>
  <si>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</si>
  <si>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</si>
  <si>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</si>
  <si>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</si>
  <si>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</si>
  <si>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</si>
  <si>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</si>
  <si>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</si>
  <si>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</si>
  <si>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</si>
  <si>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</si>
  <si>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</si>
  <si>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</si>
  <si>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</si>
  <si>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</si>
  <si>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</si>
  <si>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</si>
  <si>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</si>
  <si>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</si>
  <si>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</si>
  <si>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</si>
  <si>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</si>
  <si>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</si>
  <si>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</si>
  <si>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</si>
  <si>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</si>
  <si>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</si>
  <si>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</si>
  <si>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</si>
  <si>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</si>
  <si>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</si>
  <si>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</si>
  <si>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</si>
  <si>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</si>
  <si>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</si>
  <si>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</si>
  <si>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</si>
  <si>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</si>
  <si>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</si>
  <si>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</si>
  <si>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</si>
  <si>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</si>
  <si>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</si>
  <si>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</si>
  <si>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</si>
  <si>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</si>
  <si>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</si>
  <si>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</si>
  <si>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</si>
  <si>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</si>
  <si>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</si>
  <si>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</si>
  <si>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</si>
  <si>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</si>
  <si>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</si>
  <si>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</si>
  <si>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</si>
  <si>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</si>
  <si>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</si>
  <si>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</si>
  <si>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</si>
  <si>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</si>
  <si>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</si>
  <si>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</si>
  <si>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</si>
  <si>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</si>
  <si>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</si>
  <si>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</si>
  <si>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</si>
  <si>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</si>
  <si>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</si>
  <si>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</si>
  <si>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</si>
  <si>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</si>
  <si>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</si>
  <si>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</si>
  <si>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</si>
  <si>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</si>
  <si>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</si>
  <si>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</si>
  <si>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</si>
  <si>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</si>
  <si>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</si>
  <si>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</si>
  <si>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</si>
  <si>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</si>
  <si>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</si>
  <si>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</si>
  <si>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</si>
  <si>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</si>
  <si>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</si>
  <si>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</si>
  <si>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</si>
  <si>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</si>
  <si>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</si>
  <si>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</si>
  <si>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</si>
  <si>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</si>
  <si>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</si>
  <si>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</si>
  <si>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</si>
  <si>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</si>
  <si>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</si>
  <si>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</si>
  <si>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</si>
  <si>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</si>
  <si>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</si>
  <si>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</si>
  <si>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</si>
  <si>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</si>
  <si>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</si>
  <si>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</si>
  <si>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</si>
  <si>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</si>
  <si>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</si>
  <si>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</si>
  <si>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</si>
  <si>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</si>
  <si>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</si>
  <si>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</si>
  <si>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</si>
  <si>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</si>
  <si>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</si>
  <si>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</si>
  <si>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</si>
  <si>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</si>
  <si>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</si>
  <si>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</si>
  <si>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</si>
  <si>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</si>
  <si>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</si>
  <si>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</si>
  <si>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</si>
  <si>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</si>
  <si>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</si>
  <si>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</si>
  <si>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</si>
  <si>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</si>
  <si>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</si>
  <si>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</si>
  <si>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</si>
  <si>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</si>
  <si>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</si>
  <si>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</si>
  <si>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</si>
  <si>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</si>
  <si>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</si>
  <si>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</si>
  <si>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</si>
  <si>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</si>
  <si>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</si>
  <si>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</si>
  <si>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</si>
  <si>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</si>
  <si>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</si>
  <si>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</si>
  <si>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</si>
  <si>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</si>
  <si>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</si>
  <si>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</si>
  <si>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</si>
  <si>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</si>
  <si>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</si>
  <si>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</si>
  <si>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</si>
  <si>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</si>
  <si>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</si>
  <si>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</si>
  <si>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</si>
  <si>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</si>
  <si>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</si>
  <si>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</si>
  <si>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</si>
  <si>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</si>
  <si>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</si>
  <si>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</si>
  <si>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</si>
  <si>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</si>
  <si>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</si>
  <si>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</si>
  <si>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</si>
  <si>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</si>
  <si>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</si>
  <si>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</si>
  <si>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</si>
  <si>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</si>
  <si>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</si>
  <si>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</si>
  <si>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</si>
  <si>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</si>
  <si>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</si>
  <si>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</si>
  <si>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</si>
  <si>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</si>
  <si>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</si>
  <si>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</si>
  <si>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</si>
  <si>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</si>
  <si>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</si>
  <si>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</si>
  <si>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</si>
  <si>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</si>
  <si>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</si>
  <si>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</si>
  <si>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</si>
  <si>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</si>
  <si>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</si>
  <si>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</si>
  <si>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</si>
  <si>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</si>
  <si>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</si>
  <si>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</si>
  <si>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</si>
  <si>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</si>
  <si>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</si>
  <si>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</si>
  <si>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</si>
  <si>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</si>
  <si>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</si>
  <si>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</si>
  <si>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</si>
  <si>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</si>
  <si>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</si>
  <si>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</si>
  <si>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</si>
  <si>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</si>
  <si>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</si>
  <si>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</si>
  <si>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</si>
  <si>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</si>
  <si>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</si>
  <si>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</si>
  <si>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</si>
  <si>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</si>
  <si>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</si>
  <si>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</si>
  <si>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</si>
  <si>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</si>
  <si>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</si>
  <si>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</si>
  <si>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</si>
  <si>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</si>
  <si>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</si>
  <si>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</si>
  <si>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</si>
  <si>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</si>
  <si>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</si>
  <si>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</si>
  <si>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</si>
  <si>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</si>
  <si>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</si>
  <si>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</si>
  <si>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</si>
  <si>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</si>
  <si>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</si>
  <si>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</si>
  <si>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</si>
  <si>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</si>
  <si>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</si>
  <si>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</si>
  <si>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</si>
  <si>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</si>
  <si>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</si>
  <si>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</si>
  <si>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</si>
  <si>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</si>
  <si>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</si>
  <si>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</si>
  <si>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</si>
  <si>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</si>
  <si>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</si>
  <si>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</si>
  <si>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</si>
  <si>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</si>
  <si>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</si>
  <si>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</si>
  <si>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</si>
  <si>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</si>
  <si>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</si>
  <si>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</si>
  <si>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</si>
  <si>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</si>
  <si>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</si>
  <si>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</si>
  <si>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</si>
  <si>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</si>
  <si>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</si>
  <si>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</si>
  <si>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</si>
  <si>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</si>
  <si>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</si>
  <si>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</si>
  <si>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</si>
  <si>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</si>
  <si>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</si>
  <si>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</si>
  <si>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</si>
  <si>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</si>
  <si>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</si>
  <si>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</si>
  <si>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</si>
  <si>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</si>
  <si>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</si>
  <si>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</si>
  <si>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</si>
  <si>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</si>
  <si>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</si>
  <si>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</si>
  <si>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</si>
  <si>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</si>
  <si>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</si>
  <si>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</si>
  <si>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</si>
  <si>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</si>
  <si>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</si>
  <si>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</si>
  <si>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</si>
  <si>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</si>
  <si>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</si>
  <si>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</si>
  <si>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</si>
  <si>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</si>
  <si>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</si>
  <si>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</si>
  <si>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</si>
  <si>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</si>
  <si>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</si>
  <si>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</si>
  <si>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</si>
  <si>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</si>
  <si>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</si>
  <si>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</si>
  <si>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</si>
  <si>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</si>
  <si>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</si>
  <si>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</si>
  <si>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</si>
  <si>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</si>
  <si>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</si>
  <si>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</si>
  <si>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</si>
  <si>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</si>
  <si>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</si>
  <si>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</si>
  <si>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</si>
  <si>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</si>
  <si>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</si>
  <si>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</si>
  <si>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</si>
  <si>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</si>
  <si>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</si>
  <si>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</si>
  <si>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</si>
  <si>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</si>
  <si>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</si>
  <si>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</si>
  <si>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</si>
  <si>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</si>
  <si>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</si>
  <si>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</si>
  <si>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</si>
  <si>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</si>
  <si>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</si>
  <si>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</si>
  <si>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</si>
  <si>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</si>
  <si>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</si>
  <si>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</si>
  <si>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</si>
  <si>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</si>
  <si>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</si>
  <si>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</si>
  <si>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</si>
  <si>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</si>
  <si>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</si>
  <si>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</si>
  <si>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</si>
  <si>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</si>
  <si>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</si>
  <si>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</si>
  <si>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</si>
  <si>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</si>
  <si>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</si>
  <si>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</si>
  <si>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</si>
  <si>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</si>
  <si>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</si>
  <si>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</si>
  <si>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</si>
  <si>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</si>
  <si>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</si>
  <si>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</si>
  <si>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</si>
  <si>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</si>
  <si>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</si>
  <si>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</si>
  <si>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</si>
  <si>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</si>
  <si>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</si>
  <si>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</si>
  <si>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</si>
  <si>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</si>
  <si>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</si>
  <si>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</si>
  <si>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</si>
  <si>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</si>
  <si>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</si>
  <si>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</si>
  <si>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</si>
  <si>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</si>
  <si>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</si>
  <si>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</si>
  <si>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</si>
  <si>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</si>
  <si>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</si>
  <si>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</si>
  <si>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</si>
  <si>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</si>
  <si>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</si>
  <si>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</si>
  <si>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</si>
  <si>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</si>
  <si>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</si>
  <si>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</si>
  <si>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</si>
  <si>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</si>
  <si>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</si>
  <si>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</si>
  <si>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</si>
  <si>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</si>
  <si>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</si>
  <si>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</si>
  <si>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</si>
  <si>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</si>
  <si>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</si>
  <si>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</si>
  <si>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</si>
  <si>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</si>
  <si>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</si>
  <si>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</si>
  <si>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</si>
  <si>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</si>
  <si>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</si>
  <si>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</si>
  <si>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</si>
  <si>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</si>
  <si>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</si>
  <si>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</si>
  <si>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</si>
  <si>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</si>
  <si>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</si>
  <si>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</si>
  <si>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</si>
  <si>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</si>
  <si>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</si>
  <si>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</si>
  <si>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</si>
  <si>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</si>
  <si>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</si>
  <si>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</si>
  <si>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</si>
  <si>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</si>
  <si>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</si>
  <si>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</si>
  <si>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</si>
  <si>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</si>
  <si>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</si>
  <si>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</si>
  <si>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</si>
  <si>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</si>
  <si>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</si>
  <si>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</si>
  <si>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</si>
  <si>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</si>
  <si>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</si>
  <si>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</si>
  <si>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</si>
  <si>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</si>
  <si>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</si>
  <si>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</si>
  <si>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</si>
  <si>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</si>
  <si>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</si>
  <si>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</si>
  <si>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</si>
  <si>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</si>
  <si>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</si>
  <si>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</si>
  <si>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</si>
  <si>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</si>
  <si>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</si>
  <si>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</si>
  <si>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</si>
  <si>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</si>
  <si>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</si>
  <si>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</si>
  <si>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</si>
  <si>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</si>
  <si>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</si>
  <si>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</si>
  <si>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</si>
  <si>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</si>
  <si>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</si>
  <si>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</si>
  <si>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</si>
  <si>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</si>
  <si>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</si>
  <si>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</si>
  <si>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</si>
  <si>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</si>
  <si>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</si>
  <si>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</si>
  <si>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</si>
  <si>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</si>
  <si>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</si>
  <si>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</si>
  <si>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</si>
  <si>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</si>
  <si>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</si>
  <si>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</si>
  <si>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</si>
  <si>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</si>
  <si>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</si>
  <si>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</si>
  <si>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</si>
  <si>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</si>
  <si>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</si>
  <si>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</si>
  <si>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</si>
  <si>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</si>
  <si>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</si>
  <si>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</si>
  <si>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</si>
  <si>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</si>
  <si>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</si>
  <si>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</si>
  <si>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</si>
  <si>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</si>
  <si>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</si>
  <si>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</si>
  <si>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</si>
  <si>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</si>
  <si>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</si>
  <si>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</si>
  <si>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</si>
  <si>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</si>
  <si>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</si>
  <si>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</si>
  <si>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</si>
  <si>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</si>
  <si>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</si>
  <si>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</si>
  <si>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</si>
  <si>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</si>
  <si>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</si>
  <si>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</si>
  <si>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</si>
  <si>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</si>
  <si>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</si>
  <si>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</si>
  <si>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</si>
  <si>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</si>
  <si>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</si>
  <si>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</si>
  <si>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</si>
  <si>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</si>
  <si>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</si>
  <si>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</si>
  <si>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</si>
  <si>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</si>
  <si>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</si>
  <si>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</si>
  <si>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</si>
  <si>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</si>
  <si>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</si>
  <si>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</si>
  <si>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</si>
  <si>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</si>
  <si>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</si>
  <si>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</si>
  <si>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</si>
  <si>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</si>
  <si>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</si>
  <si>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</si>
  <si>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</si>
  <si>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</si>
  <si>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</si>
  <si>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</si>
  <si>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</si>
  <si>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</si>
  <si>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</si>
  <si>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</si>
  <si>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</si>
  <si>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</si>
  <si>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</si>
  <si>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</si>
  <si>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</si>
  <si>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</si>
  <si>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</si>
  <si>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</si>
  <si>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</si>
  <si>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</si>
  <si>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</si>
  <si>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</si>
  <si>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</si>
  <si>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</si>
  <si>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</si>
  <si>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</si>
  <si>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</si>
  <si>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</si>
  <si>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</si>
  <si>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</si>
  <si>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</si>
  <si>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</si>
  <si>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</si>
  <si>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</si>
  <si>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</si>
  <si>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</si>
  <si>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</si>
  <si>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</si>
  <si>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</si>
  <si>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</si>
  <si>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</si>
  <si>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</si>
  <si>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</si>
  <si>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</si>
  <si>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</si>
  <si>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</si>
  <si>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</si>
  <si>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</si>
  <si>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</si>
  <si>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</si>
  <si>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</si>
  <si>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</si>
  <si>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</si>
  <si>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</si>
  <si>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</si>
  <si>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</si>
  <si>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</si>
  <si>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</si>
  <si>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</si>
  <si>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</si>
  <si>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</si>
  <si>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</si>
  <si>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</si>
  <si>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</si>
  <si>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</si>
  <si>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</si>
  <si>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</si>
  <si>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</si>
  <si>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</si>
  <si>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</si>
  <si>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</si>
  <si>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</si>
  <si>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</si>
  <si>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</si>
  <si>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</si>
  <si>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</si>
  <si>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</si>
  <si>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</si>
  <si>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</si>
  <si>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</si>
  <si>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</si>
  <si>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</si>
  <si>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</si>
  <si>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</si>
  <si>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</si>
  <si>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</si>
  <si>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</si>
  <si>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</si>
  <si>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</si>
  <si>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</si>
  <si>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</si>
  <si>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</si>
  <si>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</si>
  <si>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</si>
  <si>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</si>
  <si>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</si>
  <si>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</si>
  <si>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</si>
  <si>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</si>
  <si>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</si>
  <si>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</si>
  <si>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</si>
  <si>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</si>
  <si>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</si>
  <si>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</si>
  <si>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</si>
  <si>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</si>
  <si>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</si>
  <si>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</si>
  <si>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</si>
  <si>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</si>
  <si>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</si>
  <si>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</si>
  <si>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</si>
  <si>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</si>
  <si>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</si>
  <si>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</si>
  <si>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</si>
  <si>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</si>
  <si>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</si>
  <si>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</si>
  <si>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</si>
  <si>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</si>
  <si>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</si>
  <si>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</si>
  <si>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</si>
  <si>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</si>
  <si>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</si>
  <si>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</si>
  <si>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</si>
  <si>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</si>
  <si>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</si>
  <si>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</si>
  <si>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</si>
  <si>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</si>
  <si>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</si>
  <si>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</si>
  <si>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</si>
  <si>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</si>
  <si>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</si>
  <si>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</si>
  <si>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</si>
  <si>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</si>
  <si>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</si>
  <si>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</si>
  <si>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</si>
  <si>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</si>
  <si>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</si>
  <si>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</si>
  <si>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</si>
  <si>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</si>
  <si>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</si>
  <si>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</si>
  <si>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</si>
  <si>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</si>
  <si>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</si>
  <si>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</si>
  <si>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</si>
  <si>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</si>
  <si>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</si>
  <si>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</si>
  <si>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</si>
  <si>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</si>
  <si>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</si>
  <si>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</si>
  <si>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</si>
  <si>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</si>
  <si>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</si>
  <si>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</si>
  <si>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</si>
  <si>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</si>
  <si>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</si>
  <si>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</si>
  <si>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</si>
  <si>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</si>
  <si>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</si>
  <si>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</si>
  <si>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</si>
  <si>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</si>
  <si>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</si>
  <si>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</si>
  <si>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</si>
  <si>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</si>
  <si>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</si>
  <si>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</si>
  <si>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</si>
  <si>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</si>
  <si>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</si>
  <si>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</si>
  <si>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</si>
  <si>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</si>
  <si>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</si>
  <si>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</si>
  <si>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</si>
  <si>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</si>
  <si>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</si>
  <si>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</si>
  <si>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</si>
  <si>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</si>
  <si>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</si>
  <si>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</si>
  <si>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</si>
  <si>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</si>
  <si>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</si>
  <si>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</si>
  <si>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</si>
  <si>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</si>
  <si>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</si>
  <si>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</si>
  <si>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</si>
  <si>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</si>
  <si>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</si>
  <si>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</si>
  <si>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</si>
  <si>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</si>
  <si>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</si>
  <si>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</si>
  <si>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</si>
  <si>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</si>
  <si>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</si>
  <si>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</si>
  <si>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</si>
  <si>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</si>
  <si>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</si>
  <si>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</si>
  <si>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</si>
  <si>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</si>
  <si>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</si>
  <si>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</si>
  <si>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</si>
  <si>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</si>
  <si>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</si>
  <si>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</si>
  <si>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</si>
  <si>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</si>
  <si>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</si>
  <si>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</si>
  <si>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</si>
  <si>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</si>
  <si>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</si>
  <si>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</si>
  <si>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</si>
  <si>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</si>
  <si>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</si>
  <si>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</si>
  <si>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</si>
  <si>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</si>
  <si>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</si>
  <si>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</si>
  <si>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</si>
  <si>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</si>
  <si>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</si>
  <si>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</si>
  <si>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</si>
  <si>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</si>
  <si>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</si>
  <si>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</si>
  <si>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</si>
  <si>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</si>
  <si>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</si>
  <si>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</si>
  <si>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</si>
  <si>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</si>
  <si>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</si>
  <si>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</si>
  <si>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</si>
  <si>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</si>
  <si>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</si>
  <si>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</si>
  <si>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</si>
  <si>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</si>
  <si>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</si>
  <si>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</si>
  <si>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</si>
  <si>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</si>
  <si>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</si>
  <si>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</si>
  <si>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</si>
  <si>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</si>
  <si>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</si>
  <si>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</si>
  <si>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</si>
  <si>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</si>
  <si>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</si>
  <si>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</si>
  <si>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</si>
  <si>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</si>
  <si>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</si>
  <si>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</si>
  <si>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</si>
  <si>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</si>
  <si>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</si>
  <si>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</si>
  <si>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</si>
  <si>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</si>
  <si>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</si>
  <si>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</si>
  <si>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</si>
  <si>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</si>
  <si>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</si>
  <si>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</si>
  <si>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</si>
  <si>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</si>
  <si>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</si>
  <si>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</si>
  <si>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</si>
  <si>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</si>
  <si>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</si>
  <si>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</si>
  <si>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</si>
  <si>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</si>
  <si>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</si>
  <si>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</si>
  <si>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</si>
  <si>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</si>
  <si>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</si>
  <si>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</si>
  <si>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</si>
  <si>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</si>
  <si>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</si>
  <si>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</si>
  <si>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</si>
  <si>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</si>
  <si>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</si>
  <si>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</si>
  <si>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</si>
  <si>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</si>
  <si>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</si>
  <si>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</si>
  <si>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</si>
  <si>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</si>
  <si>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</si>
  <si>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</si>
  <si>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</si>
  <si>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</si>
  <si>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</si>
  <si>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</si>
  <si>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</si>
  <si>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</si>
  <si>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</si>
  <si>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</si>
  <si>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</si>
  <si>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</si>
  <si>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</si>
  <si>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</si>
  <si>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</si>
  <si>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</si>
  <si>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</si>
  <si>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</si>
  <si>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</si>
  <si>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</si>
  <si>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</si>
  <si>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</si>
  <si>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</si>
  <si>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</si>
  <si>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</si>
  <si>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</si>
  <si>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</si>
  <si>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</si>
  <si>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</si>
  <si>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</si>
  <si>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</si>
  <si>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</si>
  <si>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</si>
  <si>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</si>
  <si>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</si>
  <si>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</si>
  <si>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</si>
  <si>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</si>
  <si>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</si>
  <si>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</si>
  <si>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</si>
  <si>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</si>
  <si>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</si>
  <si>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</si>
  <si>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</si>
  <si>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</si>
  <si>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</si>
  <si>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</si>
  <si>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</si>
  <si>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</si>
  <si>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</si>
  <si>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</si>
  <si>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</si>
  <si>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</si>
  <si>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</si>
  <si>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</si>
  <si>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</si>
  <si>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</si>
  <si>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</si>
  <si>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</si>
  <si>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</si>
  <si>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</si>
  <si>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</si>
  <si>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</si>
  <si>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</si>
  <si>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</si>
  <si>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</si>
  <si>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</si>
  <si>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</si>
  <si>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</si>
  <si>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</si>
  <si>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</si>
  <si>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</si>
  <si>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</si>
  <si>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</si>
  <si>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</si>
  <si>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</si>
  <si>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</si>
  <si>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</si>
  <si>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</si>
  <si>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</si>
  <si>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</si>
  <si>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</si>
  <si>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</si>
  <si>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</si>
  <si>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</si>
  <si>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</si>
  <si>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</si>
  <si>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</si>
  <si>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</si>
  <si>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</si>
  <si>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</si>
  <si>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</si>
  <si>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</si>
  <si>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</si>
  <si>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</si>
  <si>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</si>
  <si>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</si>
  <si>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</si>
  <si>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</si>
  <si>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</si>
  <si>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</si>
  <si>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</si>
  <si>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</si>
  <si>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</si>
  <si>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</si>
  <si>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</si>
  <si>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</si>
  <si>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</si>
  <si>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</si>
  <si>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</si>
  <si>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</si>
  <si>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</si>
  <si>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</si>
  <si>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</si>
  <si>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</si>
  <si>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</si>
  <si>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</si>
  <si>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</si>
  <si>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</si>
  <si>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</si>
  <si>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</si>
  <si>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</si>
  <si>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</si>
  <si>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</si>
  <si>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</si>
  <si>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</si>
  <si>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</si>
  <si>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</si>
  <si>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</si>
  <si>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</si>
  <si>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</si>
  <si>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</si>
  <si>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</si>
  <si>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</si>
  <si>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</si>
  <si>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</si>
  <si>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</si>
  <si>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</si>
  <si>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</si>
  <si>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</si>
  <si>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</si>
  <si>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</si>
  <si>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</si>
  <si>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</si>
  <si>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</si>
  <si>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</si>
  <si>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</si>
  <si>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</si>
  <si>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</si>
  <si>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</si>
  <si>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</si>
  <si>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</si>
  <si>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</si>
  <si>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</si>
  <si>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</si>
  <si>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</si>
  <si>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</si>
  <si>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</si>
  <si>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</si>
  <si>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</si>
  <si>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</si>
  <si>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</si>
  <si>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</si>
  <si>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</si>
  <si>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</si>
  <si>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</si>
  <si>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</si>
  <si>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</si>
  <si>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</si>
  <si>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</si>
  <si>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</si>
  <si>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</si>
  <si>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</si>
  <si>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</si>
  <si>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</si>
  <si>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</si>
  <si>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</si>
  <si>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</si>
  <si>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</si>
  <si>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</si>
  <si>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</si>
  <si>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</si>
  <si>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</si>
  <si>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</si>
  <si>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</si>
  <si>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</si>
  <si>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</si>
  <si>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</si>
  <si>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</si>
  <si>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</si>
  <si>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</si>
  <si>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</si>
  <si>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</si>
  <si>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</si>
  <si>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</si>
  <si>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</si>
  <si>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</si>
  <si>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</si>
  <si>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</si>
  <si>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</si>
  <si>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</si>
  <si>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</si>
  <si>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</si>
  <si>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</si>
  <si>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</si>
  <si>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</si>
  <si>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</si>
  <si>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</si>
  <si>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</si>
  <si>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</si>
  <si>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</si>
  <si>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</si>
  <si>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</si>
  <si>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</si>
  <si>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</si>
  <si>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</si>
  <si>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</si>
  <si>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</si>
  <si>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</si>
  <si>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</si>
  <si>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</si>
  <si>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</si>
  <si>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</si>
  <si>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</si>
  <si>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</si>
  <si>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</si>
  <si>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</si>
  <si>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</si>
  <si>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</si>
  <si>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</si>
  <si>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</si>
  <si>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</si>
  <si>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</si>
  <si>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</si>
  <si>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</si>
  <si>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</si>
  <si>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</si>
  <si>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</si>
  <si>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</si>
  <si>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</si>
  <si>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</si>
  <si>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</si>
  <si>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</si>
  <si>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</si>
  <si>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</si>
  <si>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</si>
  <si>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</si>
  <si>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</si>
  <si>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</si>
  <si>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</si>
  <si>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</si>
  <si>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</si>
  <si>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</si>
  <si>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</si>
  <si>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</si>
  <si>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</si>
  <si>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</si>
  <si>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</si>
  <si>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</si>
  <si>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</si>
  <si>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</si>
  <si>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</si>
  <si>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</si>
  <si>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</si>
  <si>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</si>
  <si>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</si>
  <si>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</si>
  <si>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</si>
  <si>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</si>
  <si>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</si>
  <si>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</si>
  <si>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</si>
  <si>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</si>
  <si>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</si>
  <si>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</si>
  <si>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</si>
  <si>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</si>
  <si>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</si>
  <si>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</si>
  <si>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</si>
  <si>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</si>
  <si>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</si>
  <si>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</si>
  <si>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</si>
  <si>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</si>
  <si>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</si>
  <si>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</si>
  <si>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</si>
  <si>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</si>
  <si>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</si>
  <si>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</si>
  <si>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</si>
  <si>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</si>
  <si>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</si>
  <si>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</si>
  <si>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</si>
  <si>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</si>
  <si>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</si>
  <si>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</si>
  <si>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</si>
  <si>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</si>
  <si>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</si>
  <si>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</si>
  <si>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</si>
  <si>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</si>
  <si>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</si>
  <si>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</si>
  <si>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</si>
  <si>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</si>
  <si>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</si>
  <si>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</si>
  <si>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</si>
  <si>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</si>
  <si>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</si>
  <si>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</si>
  <si>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</si>
  <si>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</si>
  <si>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</si>
  <si>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</si>
  <si>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</si>
  <si>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</si>
  <si>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</si>
  <si>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</si>
  <si>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</si>
  <si>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</si>
  <si>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</si>
  <si>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</si>
  <si>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</si>
  <si>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</si>
  <si>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</si>
  <si>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</si>
  <si>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</si>
  <si>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</si>
  <si>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</si>
  <si>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</si>
  <si>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</si>
  <si>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</si>
  <si>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</si>
  <si>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</si>
  <si>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</si>
  <si>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</si>
  <si>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</si>
  <si>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</si>
  <si>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</si>
  <si>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</si>
  <si>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</si>
  <si>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</si>
  <si>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</si>
  <si>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</si>
  <si>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</si>
  <si>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</si>
  <si>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</si>
  <si>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</si>
  <si>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</si>
  <si>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</si>
  <si>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</si>
  <si>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</si>
  <si>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</si>
  <si>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</si>
  <si>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</si>
  <si>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</si>
  <si>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</si>
  <si>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</si>
  <si>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</si>
  <si>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</si>
  <si>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</si>
  <si>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</si>
  <si>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</si>
  <si>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</si>
  <si>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</si>
  <si>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</si>
  <si>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</si>
  <si>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</si>
  <si>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</si>
  <si>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</si>
  <si>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</si>
  <si>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</si>
  <si>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</si>
  <si>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</si>
  <si>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</si>
  <si>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</si>
  <si>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</si>
  <si>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</si>
  <si>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</si>
  <si>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</si>
  <si>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</si>
  <si>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</si>
  <si>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</si>
  <si>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</si>
  <si>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</si>
  <si>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</si>
  <si>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</si>
  <si>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</si>
  <si>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</si>
  <si>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</si>
  <si>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</si>
  <si>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</si>
  <si>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</si>
  <si>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</si>
  <si>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</si>
  <si>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</si>
  <si>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</si>
  <si>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</si>
  <si>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</si>
  <si>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</si>
  <si>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</si>
  <si>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</si>
  <si>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</si>
  <si>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</si>
  <si>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</si>
  <si>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</si>
  <si>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</si>
  <si>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</si>
  <si>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</si>
  <si>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</si>
  <si>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</si>
  <si>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</si>
  <si>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</si>
  <si>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</si>
  <si>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</si>
  <si>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</si>
  <si>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</si>
  <si>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</si>
  <si>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</si>
  <si>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</si>
  <si>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</si>
  <si>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</si>
  <si>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</si>
  <si>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</si>
  <si>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</si>
  <si>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</si>
  <si>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</si>
  <si>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</si>
  <si>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</si>
  <si>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</si>
  <si>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</si>
  <si>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</si>
  <si>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</si>
  <si>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</si>
  <si>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</si>
  <si>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</si>
  <si>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</si>
  <si>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</si>
  <si>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</si>
  <si>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</si>
  <si>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</si>
  <si>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</si>
  <si>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</si>
  <si>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</si>
  <si>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</si>
  <si>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</si>
  <si>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</si>
  <si>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</si>
  <si>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</si>
  <si>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</si>
  <si>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</si>
  <si>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</si>
  <si>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</si>
  <si>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</si>
  <si>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</si>
  <si>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</si>
  <si>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</si>
  <si>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</si>
  <si>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</si>
  <si>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</si>
  <si>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</si>
  <si>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</si>
  <si>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</si>
  <si>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</si>
  <si>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</si>
  <si>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</si>
  <si>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</si>
  <si>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</si>
  <si>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</si>
  <si>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</si>
  <si>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</si>
  <si>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</si>
  <si>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</si>
  <si>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</si>
  <si>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</si>
  <si>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</si>
  <si>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</si>
  <si>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</si>
  <si>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</si>
  <si>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</si>
  <si>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</si>
  <si>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</si>
  <si>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</si>
  <si>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</si>
  <si>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</si>
  <si>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</si>
  <si>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</si>
  <si>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</si>
  <si>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</si>
  <si>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</si>
  <si>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</si>
  <si>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</si>
  <si>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</si>
  <si>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</si>
  <si>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</si>
  <si>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</si>
  <si>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</si>
  <si>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</si>
  <si>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</si>
  <si>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</si>
  <si>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</si>
  <si>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</si>
  <si>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</si>
  <si>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</si>
  <si>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</si>
  <si>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</si>
  <si>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</si>
  <si>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</si>
  <si>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</si>
  <si>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</si>
  <si>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</si>
  <si>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</si>
  <si>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</si>
  <si>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</si>
  <si>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</si>
  <si>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</si>
  <si>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</si>
  <si>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</si>
  <si>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</si>
  <si>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</si>
  <si>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</si>
  <si>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</si>
  <si>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</si>
  <si>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</si>
  <si>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</si>
  <si>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</si>
  <si>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</si>
  <si>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</si>
  <si>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</si>
  <si>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</si>
  <si>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</si>
  <si>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</si>
  <si>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</si>
  <si>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</si>
  <si>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</si>
  <si>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</si>
  <si>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</si>
  <si>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</si>
  <si>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</si>
  <si>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</si>
  <si>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</si>
  <si>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</si>
  <si>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</si>
  <si>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</si>
  <si>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</si>
  <si>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</si>
  <si>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</si>
  <si>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</si>
  <si>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</si>
  <si>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</si>
  <si>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</si>
  <si>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</si>
  <si>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</si>
  <si>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</si>
  <si>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</si>
  <si>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</si>
  <si>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</si>
  <si>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</si>
  <si>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</si>
  <si>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</si>
  <si>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</si>
  <si>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</si>
  <si>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</si>
  <si>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</si>
  <si>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</si>
  <si>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</si>
  <si>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</si>
  <si>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</si>
  <si>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</si>
  <si>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</si>
  <si>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</si>
  <si>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</si>
  <si>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</si>
  <si>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</si>
  <si>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</si>
  <si>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</si>
  <si>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</si>
  <si>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</si>
  <si>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</si>
  <si>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</si>
  <si>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</si>
  <si>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</si>
  <si>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</si>
  <si>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</si>
  <si>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</si>
  <si>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</si>
  <si>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</si>
  <si>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</si>
  <si>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</si>
  <si>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</si>
  <si>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</si>
  <si>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</si>
  <si>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</si>
  <si>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</si>
  <si>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</si>
  <si>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</si>
  <si>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</si>
  <si>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</si>
  <si>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</si>
  <si>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</si>
  <si>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</si>
  <si>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</si>
  <si>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</si>
  <si>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</si>
  <si>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</si>
  <si>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</si>
  <si>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</si>
  <si>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</si>
  <si>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</si>
  <si>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</si>
  <si>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</si>
  <si>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</si>
  <si>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</si>
  <si>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</si>
  <si>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</si>
  <si>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</si>
  <si>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</si>
  <si>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</si>
  <si>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</si>
  <si>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</si>
  <si>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</si>
  <si>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</si>
  <si>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</si>
  <si>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</si>
  <si>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</si>
  <si>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</si>
  <si>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</si>
  <si>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</si>
  <si>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</si>
  <si>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</si>
  <si>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</si>
  <si>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</si>
  <si>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</si>
  <si>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</si>
  <si>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</si>
  <si>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</si>
  <si>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</si>
  <si>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</si>
  <si>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</si>
  <si>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</si>
  <si>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</si>
  <si>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</si>
  <si>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</si>
  <si>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</si>
  <si>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</si>
  <si>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</si>
  <si>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</si>
  <si>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</si>
  <si>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</si>
  <si>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</si>
  <si>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</si>
  <si>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</si>
  <si>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</si>
  <si>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</si>
  <si>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</si>
  <si>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</si>
  <si>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</si>
  <si>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</si>
  <si>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</si>
  <si>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</si>
  <si>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</si>
  <si>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</si>
  <si>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</si>
  <si>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</si>
  <si>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</si>
  <si>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</si>
  <si>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</si>
  <si>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</si>
  <si>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</si>
  <si>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</si>
  <si>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</si>
  <si>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</si>
  <si>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</si>
  <si>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</si>
  <si>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</si>
  <si>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</si>
  <si>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</si>
  <si>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</si>
  <si>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</si>
  <si>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</si>
  <si>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</si>
  <si>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</si>
  <si>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</si>
  <si>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</si>
  <si>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</si>
  <si>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</si>
  <si>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</si>
  <si>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</si>
  <si>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</si>
  <si>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</si>
  <si>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</si>
  <si>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</si>
  <si>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</si>
  <si>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</si>
  <si>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</si>
  <si>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</si>
  <si>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</si>
  <si>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</si>
  <si>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</si>
  <si>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</si>
  <si>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</si>
  <si>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</si>
  <si>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</si>
  <si>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</si>
  <si>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</si>
  <si>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</si>
  <si>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</si>
  <si>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</si>
  <si>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</si>
  <si>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</si>
  <si>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</si>
  <si>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</si>
  <si>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</si>
  <si>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</si>
  <si>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</si>
  <si>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</si>
  <si>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</si>
  <si>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</si>
  <si>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</si>
  <si>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</si>
  <si>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</si>
  <si>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</si>
  <si>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</si>
  <si>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</si>
  <si>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</si>
  <si>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</si>
  <si>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</si>
  <si>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</si>
  <si>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</si>
  <si>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</si>
  <si>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</si>
  <si>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</si>
  <si>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</si>
  <si>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</si>
  <si>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</si>
  <si>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</si>
  <si>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</si>
  <si>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</si>
  <si>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</si>
  <si>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</si>
  <si>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</si>
  <si>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</si>
  <si>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</si>
  <si>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</si>
  <si>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</si>
  <si>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</si>
  <si>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</si>
  <si>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</si>
  <si>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</si>
  <si>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</si>
  <si>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</si>
  <si>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</si>
  <si>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</si>
  <si>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</si>
  <si>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</si>
  <si>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</si>
  <si>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</si>
  <si>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</si>
  <si>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</si>
  <si>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</si>
  <si>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</si>
  <si>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</si>
  <si>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</si>
  <si>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</si>
  <si>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</si>
  <si>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</si>
  <si>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</si>
  <si>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</si>
  <si>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</si>
  <si>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</si>
  <si>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</si>
  <si>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</si>
  <si>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</si>
  <si>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</si>
  <si>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</si>
  <si>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</si>
  <si>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</si>
  <si>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</si>
  <si>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</si>
  <si>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</si>
  <si>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</si>
  <si>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</si>
  <si>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</si>
  <si>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</si>
  <si>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</si>
  <si>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</si>
  <si>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</si>
  <si>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</si>
  <si>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</si>
  <si>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</si>
  <si>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</si>
  <si>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</si>
  <si>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</si>
  <si>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</si>
  <si>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</si>
  <si>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</si>
  <si>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</si>
  <si>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</si>
  <si>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</si>
  <si>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</si>
  <si>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</si>
  <si>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</si>
  <si>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</si>
  <si>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</si>
  <si>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</si>
  <si>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</si>
  <si>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</si>
  <si>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</si>
  <si>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</si>
  <si>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</si>
  <si>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</si>
  <si>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</si>
  <si>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</si>
  <si>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</si>
  <si>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</si>
  <si>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</si>
  <si>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</si>
  <si>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</si>
  <si>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</si>
  <si>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</si>
  <si>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</si>
  <si>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</si>
  <si>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</si>
  <si>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</si>
  <si>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</si>
  <si>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</si>
  <si>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</si>
  <si>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</si>
  <si>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</si>
  <si>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</si>
  <si>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</si>
  <si>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</si>
  <si>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</si>
  <si>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</si>
  <si>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</si>
  <si>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</si>
  <si>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</si>
  <si>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</si>
  <si>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</si>
  <si>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</si>
  <si>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</si>
  <si>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</si>
  <si>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</si>
  <si>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</si>
  <si>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</si>
  <si>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</si>
  <si>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</si>
  <si>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</si>
  <si>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</si>
  <si>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</si>
  <si>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</si>
  <si>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</si>
  <si>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</si>
  <si>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</si>
  <si>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</si>
  <si>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</si>
  <si>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</si>
  <si>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</si>
  <si>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</si>
  <si>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</si>
  <si>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</si>
  <si>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</si>
  <si>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</si>
  <si>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</si>
  <si>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</si>
  <si>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</si>
  <si>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</si>
  <si>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</si>
  <si>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</si>
  <si>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</si>
  <si>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</si>
  <si>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</si>
  <si>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</si>
  <si>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</si>
  <si>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</si>
  <si>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</si>
  <si>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</si>
  <si>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</si>
  <si>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</si>
  <si>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</si>
  <si>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</si>
  <si>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</si>
  <si>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</si>
  <si>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</si>
  <si>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</si>
  <si>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</si>
  <si>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</si>
  <si>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</si>
  <si>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</si>
  <si>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</si>
  <si>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</si>
  <si>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</si>
  <si>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</si>
  <si>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</si>
  <si>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</si>
  <si>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</si>
  <si>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</si>
  <si>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</si>
  <si>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</si>
  <si>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</si>
  <si>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</si>
  <si>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</si>
  <si>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</si>
  <si>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</si>
  <si>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</si>
  <si>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</si>
  <si>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</si>
  <si>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</si>
  <si>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</si>
  <si>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</si>
  <si>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</si>
  <si>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</si>
  <si>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</si>
  <si>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</si>
  <si>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</si>
  <si>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</si>
  <si>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</si>
  <si>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</si>
  <si>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</si>
  <si>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</si>
  <si>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</si>
  <si>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</si>
  <si>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</si>
  <si>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</si>
  <si>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</si>
  <si>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</si>
  <si>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</si>
  <si>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</si>
  <si>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</si>
  <si>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</si>
  <si>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</si>
  <si>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</si>
  <si>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</si>
  <si>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</si>
  <si>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</si>
  <si>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</si>
  <si>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</si>
  <si>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</si>
  <si>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</si>
  <si>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</si>
  <si>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</si>
  <si>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</si>
  <si>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</si>
  <si>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</si>
  <si>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</si>
  <si>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</si>
  <si>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</si>
  <si>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</si>
  <si>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</si>
  <si>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</si>
  <si>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</si>
  <si>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</si>
  <si>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</si>
  <si>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</si>
  <si>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</si>
  <si>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</si>
  <si>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</si>
  <si>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</si>
  <si>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</si>
  <si>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</si>
  <si>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</si>
  <si>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</si>
  <si>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</si>
  <si>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</si>
  <si>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</si>
  <si>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</si>
  <si>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</si>
  <si>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</si>
  <si>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</si>
  <si>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</si>
  <si>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</si>
  <si>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</si>
  <si>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</si>
  <si>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</si>
  <si>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</si>
  <si>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</si>
  <si>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</si>
  <si>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</si>
  <si>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</si>
  <si>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</si>
  <si>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</si>
  <si>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</si>
  <si>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</si>
  <si>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</si>
  <si>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</si>
  <si>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</si>
  <si>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</si>
  <si>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</si>
  <si>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</si>
  <si>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</si>
  <si>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</si>
  <si>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</si>
  <si>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</si>
  <si>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</si>
  <si>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</si>
  <si>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</si>
  <si>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</si>
  <si>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</si>
  <si>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</si>
  <si>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</si>
  <si>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</si>
  <si>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</si>
  <si>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</si>
  <si>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</si>
  <si>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</si>
  <si>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</si>
  <si>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</si>
  <si>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</si>
  <si>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</si>
  <si>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</si>
  <si>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</si>
  <si>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</si>
  <si>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</si>
  <si>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</si>
  <si>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</si>
  <si>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</si>
  <si>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</si>
  <si>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</si>
  <si>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</si>
  <si>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</si>
  <si>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</si>
  <si>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</si>
  <si>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</si>
  <si>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</si>
  <si>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</si>
  <si>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</si>
  <si>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</si>
  <si>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</si>
  <si>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</si>
  <si>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</si>
  <si>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</si>
  <si>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</si>
  <si>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</si>
  <si>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</si>
  <si>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</si>
  <si>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</si>
  <si>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</si>
  <si>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</si>
  <si>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</si>
  <si>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</si>
  <si>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</si>
  <si>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</si>
  <si>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</si>
  <si>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</si>
  <si>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</si>
  <si>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</si>
  <si>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</si>
  <si>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</si>
  <si>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</si>
  <si>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</si>
  <si>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</si>
  <si>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</si>
  <si>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</si>
  <si>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</si>
  <si>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</si>
  <si>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</si>
  <si>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</si>
  <si>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</si>
  <si>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</si>
  <si>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</si>
  <si>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</si>
  <si>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</si>
  <si>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</si>
  <si>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</si>
  <si>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</si>
  <si>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</si>
  <si>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</si>
  <si>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</si>
  <si>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</si>
  <si>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</si>
  <si>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</si>
  <si>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</si>
  <si>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</si>
  <si>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</si>
  <si>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</si>
  <si>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</si>
  <si>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</si>
  <si>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</si>
  <si>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</si>
  <si>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</si>
  <si>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</si>
  <si>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</si>
  <si>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</si>
  <si>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</si>
  <si>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</si>
  <si>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</si>
  <si>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</si>
  <si>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</si>
  <si>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</si>
  <si>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</si>
  <si>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</si>
  <si>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</si>
  <si>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</si>
  <si>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</si>
  <si>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</si>
  <si>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</si>
  <si>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</si>
  <si>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</si>
  <si>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</si>
  <si>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</si>
  <si>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</si>
  <si>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</si>
  <si>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</si>
  <si>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</si>
  <si>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</si>
  <si>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</si>
  <si>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</si>
  <si>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</si>
  <si>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</si>
  <si>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</si>
  <si>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</si>
  <si>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</si>
  <si>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</si>
  <si>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</si>
  <si>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</si>
  <si>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</si>
  <si>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</si>
  <si>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</si>
  <si>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</si>
  <si>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</si>
  <si>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</si>
  <si>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</si>
  <si>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</si>
  <si>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</si>
  <si>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</si>
  <si>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</si>
  <si>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</si>
  <si>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</si>
  <si>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</si>
  <si>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</si>
  <si>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</si>
  <si>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</si>
  <si>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</si>
  <si>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</si>
  <si>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</si>
  <si>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</si>
  <si>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</si>
  <si>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</si>
  <si>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</si>
  <si>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</si>
  <si>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</si>
  <si>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</si>
  <si>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</si>
  <si>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</si>
  <si>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</si>
  <si>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</si>
  <si>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</si>
  <si>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</si>
  <si>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</si>
  <si>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</si>
  <si>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</si>
  <si>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</si>
  <si>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</si>
  <si>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</si>
  <si>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</si>
  <si>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</si>
  <si>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</si>
  <si>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</si>
  <si>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</si>
  <si>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</si>
  <si>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</si>
  <si>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</si>
  <si>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</si>
  <si>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</si>
  <si>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</si>
  <si>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</si>
  <si>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</si>
  <si>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</si>
  <si>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</si>
  <si>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</si>
  <si>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</si>
  <si>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</si>
  <si>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</si>
  <si>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</si>
  <si>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</si>
  <si>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</si>
  <si>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</si>
  <si>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</si>
  <si>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</si>
  <si>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</si>
  <si>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</si>
  <si>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</si>
  <si>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</si>
  <si>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</si>
  <si>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</si>
  <si>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</si>
  <si>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</si>
  <si>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</si>
  <si>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</si>
  <si>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</si>
  <si>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</si>
  <si>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</si>
  <si>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</si>
  <si>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</si>
  <si>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</si>
  <si>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</si>
  <si>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</si>
  <si>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</si>
  <si>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</si>
  <si>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</si>
  <si>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</si>
  <si>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</si>
  <si>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</si>
  <si>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</si>
  <si>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</si>
  <si>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</si>
  <si>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</si>
  <si>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</si>
  <si>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</si>
  <si>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</si>
  <si>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</si>
  <si>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</si>
  <si>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</si>
  <si>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</si>
  <si>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</si>
  <si>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</si>
  <si>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</si>
  <si>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</si>
  <si>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</si>
  <si>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</si>
  <si>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</si>
  <si>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</si>
  <si>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</si>
  <si>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</si>
  <si>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</si>
  <si>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</si>
  <si>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</si>
  <si>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</si>
  <si>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</si>
  <si>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</si>
  <si>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</si>
  <si>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</si>
  <si>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</si>
  <si>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</si>
  <si>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</si>
  <si>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</si>
  <si>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</si>
  <si>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</si>
  <si>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</si>
  <si>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</si>
  <si>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</si>
  <si>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</si>
  <si>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</si>
  <si>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</si>
  <si>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</si>
  <si>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</si>
  <si>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</si>
  <si>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</si>
  <si>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</si>
  <si>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</si>
  <si>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</si>
  <si>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</si>
  <si>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</si>
  <si>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</si>
  <si>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</si>
  <si>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</si>
  <si>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</si>
  <si>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</si>
  <si>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</si>
  <si>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</si>
  <si>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</si>
  <si>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</si>
  <si>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</si>
  <si>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</si>
  <si>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</si>
  <si>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</si>
  <si>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</si>
  <si>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</si>
  <si>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</si>
  <si>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</si>
  <si>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</si>
  <si>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</si>
  <si>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</si>
  <si>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</si>
  <si>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</si>
  <si>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</si>
  <si>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</si>
  <si>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</si>
  <si>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</si>
  <si>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</si>
  <si>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</si>
  <si>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</si>
  <si>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</si>
  <si>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</si>
  <si>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</si>
  <si>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</si>
  <si>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</si>
  <si>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</si>
  <si>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</si>
  <si>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</si>
  <si>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</si>
  <si>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</si>
  <si>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</si>
  <si>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</si>
  <si>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</si>
  <si>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</si>
  <si>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</si>
  <si>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</si>
  <si>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</si>
  <si>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</si>
  <si>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</si>
  <si>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</si>
  <si>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</si>
  <si>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</si>
  <si>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</si>
  <si>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</si>
  <si>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</si>
  <si>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</si>
  <si>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</si>
  <si>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</si>
  <si>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</si>
  <si>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</si>
  <si>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</si>
  <si>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</si>
  <si>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</si>
  <si>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</si>
  <si>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</si>
  <si>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</si>
  <si>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</si>
  <si>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</si>
  <si>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</si>
  <si>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</si>
  <si>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</si>
  <si>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</si>
  <si>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</si>
  <si>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</si>
  <si>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</si>
  <si>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</si>
  <si>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</si>
  <si>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</si>
  <si>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</si>
  <si>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</si>
  <si>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</si>
  <si>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</si>
  <si>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</si>
  <si>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</si>
  <si>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</si>
  <si>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</si>
  <si>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</si>
  <si>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</si>
  <si>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</si>
  <si>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</si>
  <si>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</si>
  <si>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</si>
  <si>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</si>
  <si>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</si>
  <si>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</si>
  <si>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</si>
  <si>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</si>
  <si>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</si>
  <si>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</si>
  <si>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</si>
  <si>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</si>
  <si>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</si>
  <si>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</si>
  <si>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</si>
  <si>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</si>
  <si>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</si>
  <si>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</si>
  <si>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</si>
  <si>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</si>
  <si>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</si>
  <si>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</si>
  <si>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</si>
  <si>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</si>
  <si>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</si>
  <si>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</si>
  <si>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</si>
  <si>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</si>
  <si>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</si>
  <si>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</si>
  <si>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</si>
  <si>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</si>
  <si>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</si>
  <si>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</si>
  <si>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</si>
  <si>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</si>
  <si>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</si>
  <si>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</si>
  <si>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</si>
  <si>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</si>
  <si>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</si>
  <si>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</si>
  <si>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</si>
  <si>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</si>
  <si>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</si>
  <si>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</si>
  <si>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</si>
  <si>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</si>
  <si>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</si>
  <si>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</si>
  <si>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</si>
  <si>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</si>
  <si>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</si>
  <si>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</si>
  <si>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</si>
  <si>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</si>
  <si>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</si>
  <si>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</si>
  <si>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</si>
  <si>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</si>
  <si>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</si>
  <si>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</si>
  <si>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</si>
  <si>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</si>
  <si>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</si>
  <si>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</si>
  <si>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</si>
  <si>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</si>
  <si>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</si>
  <si>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</si>
  <si>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</si>
  <si>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</si>
  <si>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</si>
  <si>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</si>
  <si>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</si>
  <si>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</si>
  <si>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</si>
  <si>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</si>
  <si>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</si>
  <si>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</si>
  <si>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</si>
  <si>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</si>
  <si>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</si>
  <si>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</si>
  <si>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</si>
  <si>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</si>
  <si>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</si>
  <si>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</si>
  <si>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</si>
  <si>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</si>
  <si>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</si>
  <si>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</si>
  <si>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</si>
  <si>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</si>
  <si>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</si>
  <si>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</si>
  <si>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</si>
  <si>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</si>
  <si>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</si>
  <si>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</si>
  <si>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</si>
  <si>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</si>
  <si>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</si>
  <si>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</si>
  <si>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</si>
  <si>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</si>
  <si>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</si>
  <si>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</si>
  <si>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</si>
  <si>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</si>
  <si>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</si>
  <si>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</si>
  <si>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</si>
  <si>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</si>
  <si>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</si>
  <si>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</si>
  <si>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</si>
  <si>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</si>
  <si>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</si>
  <si>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</si>
  <si>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</si>
  <si>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</si>
  <si>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</si>
  <si>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</si>
  <si>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</si>
  <si>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</si>
  <si>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</si>
  <si>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</si>
  <si>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</si>
  <si>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</si>
  <si>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</si>
  <si>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</si>
  <si>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</si>
  <si>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</si>
  <si>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</si>
  <si>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</si>
  <si>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</si>
  <si>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</si>
  <si>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</si>
  <si>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</si>
  <si>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</si>
  <si>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</si>
  <si>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</si>
  <si>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</si>
  <si>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</si>
  <si>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</si>
  <si>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</si>
  <si>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</si>
  <si>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</si>
  <si>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</si>
  <si>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</si>
  <si>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</si>
  <si>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</si>
  <si>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</si>
  <si>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</si>
  <si>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</si>
  <si>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</si>
  <si>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</si>
  <si>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</si>
  <si>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</si>
  <si>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</si>
  <si>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</si>
  <si>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</si>
  <si>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</si>
  <si>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</si>
  <si>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</si>
  <si>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</si>
  <si>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</si>
  <si>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</si>
  <si>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</si>
  <si>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</si>
  <si>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</si>
  <si>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</si>
  <si>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</si>
  <si>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</si>
  <si>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</si>
  <si>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</si>
  <si>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</si>
  <si>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</si>
  <si>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</si>
  <si>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</si>
  <si>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</si>
  <si>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</si>
  <si>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</si>
  <si>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</si>
  <si>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</si>
  <si>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</si>
  <si>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</si>
  <si>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</si>
  <si>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</si>
  <si>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</si>
  <si>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</si>
  <si>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</si>
  <si>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</si>
  <si>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</si>
  <si>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</si>
  <si>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</si>
  <si>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</si>
  <si>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</si>
  <si>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</si>
  <si>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</si>
  <si>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</si>
  <si>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</si>
  <si>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</si>
  <si>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</si>
  <si>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</si>
  <si>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</si>
  <si>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</si>
  <si>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</si>
  <si>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</si>
  <si>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</si>
  <si>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</si>
  <si>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</si>
  <si>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</si>
  <si>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</si>
  <si>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</si>
  <si>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</si>
  <si>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</si>
  <si>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</si>
  <si>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</si>
  <si>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</si>
  <si>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</si>
  <si>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</si>
  <si>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</si>
  <si>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</si>
  <si>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</si>
  <si>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</si>
  <si>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</si>
  <si>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</si>
  <si>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</si>
  <si>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</si>
  <si>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</si>
  <si>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</si>
  <si>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</si>
  <si>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</si>
  <si>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</si>
  <si>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</si>
  <si>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</si>
  <si>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</si>
  <si>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</si>
  <si>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</si>
  <si>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</si>
  <si>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</si>
  <si>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</si>
  <si>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</si>
  <si>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</si>
  <si>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</si>
  <si>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</si>
  <si>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</si>
  <si>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</si>
  <si>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</si>
  <si>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</si>
  <si>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</si>
  <si>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</si>
  <si>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</si>
  <si>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</si>
  <si>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</si>
  <si>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</si>
  <si>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</si>
  <si>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</si>
  <si>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</si>
  <si>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</si>
  <si>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</si>
  <si>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</si>
  <si>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</si>
  <si>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</si>
  <si>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</si>
  <si>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</si>
  <si>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</si>
  <si>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</si>
  <si>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</si>
  <si>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</si>
  <si>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</si>
  <si>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</si>
  <si>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</si>
  <si>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</si>
  <si>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</si>
  <si>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</si>
  <si>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</si>
  <si>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</si>
  <si>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</si>
  <si>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</si>
  <si>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</si>
  <si>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</si>
  <si>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</si>
  <si>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</si>
  <si>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</si>
  <si>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</si>
  <si>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</si>
  <si>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</si>
  <si>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</si>
  <si>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</si>
  <si>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</si>
  <si>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</si>
  <si>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</si>
  <si>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</si>
  <si>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</si>
  <si>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</si>
  <si>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</si>
  <si>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</si>
  <si>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</si>
  <si>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</si>
  <si>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</si>
  <si>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</si>
  <si>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</si>
  <si>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</si>
  <si>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</si>
  <si>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</si>
  <si>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</si>
  <si>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</si>
  <si>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</si>
  <si>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</si>
  <si>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</si>
  <si>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</si>
  <si>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</si>
  <si>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</si>
  <si>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</si>
  <si>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</si>
  <si>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</si>
  <si>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</si>
  <si>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</si>
  <si>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</si>
  <si>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</si>
  <si>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</si>
  <si>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</si>
  <si>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</si>
  <si>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</si>
  <si>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</si>
  <si>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</si>
  <si>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</si>
  <si>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</si>
  <si>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</si>
  <si>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</si>
  <si>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</si>
  <si>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</si>
  <si>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</si>
  <si>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</si>
  <si>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</si>
  <si>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</si>
  <si>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</si>
  <si>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</si>
  <si>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</si>
  <si>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</si>
  <si>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</si>
  <si>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</si>
  <si>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</si>
  <si>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</si>
  <si>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</si>
  <si>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</si>
  <si>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</si>
  <si>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</si>
  <si>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</si>
  <si>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</si>
  <si>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</si>
  <si>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</si>
  <si>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</si>
  <si>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</si>
  <si>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</si>
  <si>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</si>
  <si>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</si>
  <si>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</si>
  <si>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</si>
  <si>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</si>
  <si>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</si>
  <si>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</si>
  <si>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</si>
  <si>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</si>
  <si>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</si>
  <si>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</si>
  <si>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</si>
  <si>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</si>
  <si>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</si>
  <si>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</si>
  <si>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</si>
  <si>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</si>
  <si>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</si>
  <si>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</si>
  <si>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</si>
  <si>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</si>
  <si>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</si>
  <si>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</si>
  <si>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</si>
  <si>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</si>
  <si>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</si>
  <si>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</si>
  <si>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</si>
  <si>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</si>
  <si>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</si>
  <si>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</si>
  <si>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</si>
  <si>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</si>
  <si>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</si>
  <si>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</si>
  <si>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</si>
  <si>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</si>
  <si>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</si>
  <si>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</si>
  <si>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</si>
  <si>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</si>
  <si>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</si>
  <si>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</si>
  <si>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</si>
  <si>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</si>
  <si>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</si>
  <si>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</si>
  <si>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</si>
  <si>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</si>
  <si>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</si>
  <si>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</si>
  <si>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</si>
  <si>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</si>
  <si>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</si>
  <si>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</si>
  <si>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</si>
  <si>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</si>
  <si>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</si>
  <si>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</si>
  <si>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</si>
  <si>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</si>
  <si>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</si>
  <si>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</si>
  <si>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</si>
  <si>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</si>
  <si>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</si>
  <si>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</si>
  <si>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</si>
  <si>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</si>
  <si>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</si>
  <si>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</si>
  <si>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</si>
  <si>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</si>
  <si>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</si>
  <si>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</si>
  <si>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</si>
  <si>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</si>
  <si>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</si>
  <si>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</si>
  <si>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</si>
  <si>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</si>
  <si>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</si>
  <si>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</si>
  <si>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</si>
  <si>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</si>
  <si>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</si>
  <si>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</si>
  <si>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</si>
  <si>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</si>
  <si>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</si>
  <si>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</si>
  <si>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</si>
  <si>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</si>
  <si>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</si>
  <si>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</si>
  <si>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</si>
  <si>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</si>
  <si>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</si>
  <si>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</si>
  <si>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</si>
  <si>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</si>
  <si>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</si>
  <si>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</si>
  <si>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</si>
  <si>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</si>
  <si>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</si>
  <si>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</si>
  <si>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</si>
  <si>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</si>
  <si>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</si>
  <si>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</si>
  <si>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</si>
  <si>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</si>
  <si>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</si>
  <si>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</si>
  <si>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</si>
  <si>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</si>
  <si>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</si>
  <si>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</si>
  <si>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</si>
  <si>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</si>
  <si>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</si>
  <si>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</si>
  <si>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</si>
  <si>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</si>
  <si>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</si>
  <si>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</si>
  <si>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</si>
  <si>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</si>
  <si>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</si>
  <si>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</si>
  <si>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</si>
  <si>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</si>
  <si>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</si>
  <si>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</si>
  <si>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</si>
  <si>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</si>
  <si>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</si>
  <si>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</si>
  <si>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</si>
  <si>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</si>
  <si>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</si>
  <si>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</si>
  <si>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</si>
  <si>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</si>
  <si>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</si>
  <si>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</si>
  <si>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</si>
  <si>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</si>
  <si>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</si>
  <si>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</si>
  <si>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</si>
  <si>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</si>
  <si>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</si>
  <si>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</si>
  <si>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</si>
  <si>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</si>
  <si>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</si>
  <si>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</si>
  <si>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</si>
  <si>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</si>
  <si>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</si>
  <si>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</si>
  <si>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</si>
  <si>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</si>
  <si>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</si>
  <si>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</si>
  <si>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</si>
  <si>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</si>
  <si>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</si>
  <si>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</si>
  <si>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</si>
  <si>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</si>
  <si>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</si>
  <si>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</si>
  <si>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</si>
  <si>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</si>
  <si>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</si>
  <si>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</si>
  <si>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</si>
  <si>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</si>
  <si>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</si>
  <si>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</si>
  <si>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</si>
  <si>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</si>
  <si>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</si>
  <si>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</si>
  <si>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</si>
  <si>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</si>
  <si>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</si>
  <si>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</si>
  <si>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</si>
  <si>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</si>
  <si>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</si>
  <si>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</si>
  <si>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</si>
  <si>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</si>
  <si>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</si>
  <si>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</si>
  <si>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</si>
  <si>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</si>
  <si>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</si>
  <si>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</si>
  <si>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</si>
  <si>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</si>
  <si>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</si>
  <si>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</si>
  <si>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</si>
  <si>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</si>
  <si>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</si>
  <si>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</si>
  <si>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</si>
  <si>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</si>
  <si>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</si>
  <si>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</si>
  <si>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</si>
  <si>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</si>
  <si>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</si>
  <si>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</si>
  <si>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</si>
  <si>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</si>
  <si>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</si>
  <si>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</si>
  <si>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</si>
  <si>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</si>
  <si>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</si>
  <si>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</si>
  <si>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</si>
  <si>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</si>
  <si>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</si>
  <si>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</si>
  <si>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</si>
  <si>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</si>
  <si>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</si>
  <si>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</si>
  <si>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</si>
  <si>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</si>
  <si>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</si>
  <si>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</si>
  <si>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</si>
  <si>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</si>
  <si>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</si>
  <si>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</si>
  <si>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</si>
  <si>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</si>
  <si>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</si>
  <si>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</si>
  <si>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</si>
  <si>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</si>
  <si>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</si>
  <si>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</si>
  <si>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</si>
  <si>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</si>
  <si>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</si>
  <si>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</si>
  <si>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</si>
  <si>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</si>
  <si>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</si>
  <si>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</si>
  <si>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</si>
  <si>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</si>
  <si>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</si>
  <si>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</si>
  <si>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</si>
  <si>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</si>
  <si>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</si>
  <si>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</si>
  <si>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</si>
  <si>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</si>
  <si>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</si>
  <si>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</si>
  <si>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</si>
  <si>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</si>
  <si>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</si>
  <si>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</si>
  <si>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</si>
  <si>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</si>
  <si>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</si>
  <si>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</si>
  <si>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</si>
  <si>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</si>
  <si>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</si>
  <si>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</si>
  <si>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</si>
  <si>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</si>
  <si>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</si>
  <si>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</si>
  <si>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</si>
  <si>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</si>
  <si>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</si>
  <si>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</si>
  <si>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</si>
  <si>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</si>
  <si>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</si>
  <si>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</si>
  <si>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</si>
  <si>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</si>
  <si>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</si>
  <si>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</si>
  <si>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</si>
  <si>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</si>
  <si>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</si>
  <si>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</si>
  <si>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</si>
  <si>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</si>
  <si>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</si>
  <si>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</si>
  <si>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</si>
  <si>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</si>
  <si>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</si>
  <si>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</si>
  <si>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</si>
  <si>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</si>
  <si>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</si>
  <si>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</si>
  <si>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</si>
  <si>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</si>
  <si>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</si>
  <si>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</si>
  <si>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</si>
  <si>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</si>
  <si>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</si>
  <si>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</si>
  <si>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</si>
  <si>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</si>
  <si>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</si>
  <si>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</si>
  <si>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</si>
  <si>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</si>
  <si>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</si>
  <si>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</si>
  <si>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</si>
  <si>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</si>
  <si>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</si>
  <si>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</si>
  <si>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</si>
  <si>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</si>
  <si>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</si>
  <si>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</si>
  <si>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</si>
  <si>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</si>
  <si>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</si>
  <si>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</si>
  <si>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</si>
  <si>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</si>
  <si>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</si>
  <si>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</si>
  <si>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</si>
  <si>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</si>
  <si>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</si>
  <si>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</si>
  <si>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</si>
  <si>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</si>
  <si>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</si>
  <si>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</si>
  <si>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</si>
  <si>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</si>
  <si>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</si>
  <si>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</si>
  <si>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</si>
  <si>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</si>
  <si>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</si>
  <si>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</si>
  <si>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</si>
  <si>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</si>
  <si>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</si>
  <si>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</si>
  <si>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</si>
  <si>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</si>
  <si>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</si>
  <si>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</si>
  <si>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</si>
  <si>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</si>
  <si>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</si>
  <si>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</si>
  <si>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</si>
  <si>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</si>
  <si>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</si>
  <si>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</si>
  <si>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</si>
  <si>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</si>
  <si>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</si>
  <si>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</si>
  <si>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</si>
  <si>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</si>
  <si>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</si>
  <si>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</si>
  <si>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</si>
  <si>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</si>
  <si>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</si>
  <si>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</si>
  <si>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</si>
  <si>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</si>
  <si>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</si>
  <si>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</si>
  <si>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</si>
  <si>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</si>
  <si>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</si>
  <si>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</si>
  <si>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</si>
  <si>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</si>
  <si>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</si>
  <si>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</si>
  <si>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</si>
  <si>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</si>
  <si>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</si>
  <si>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</si>
  <si>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</si>
  <si>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</si>
  <si>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</si>
  <si>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</si>
  <si>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</si>
  <si>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</si>
  <si>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</si>
  <si>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</si>
  <si>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</si>
  <si>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</si>
  <si>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</si>
  <si>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</si>
  <si>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</si>
  <si>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</si>
  <si>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</si>
  <si>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</si>
  <si>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</si>
  <si>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</si>
  <si>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</si>
  <si>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</si>
  <si>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</si>
  <si>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</si>
  <si>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</si>
  <si>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</si>
  <si>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</si>
  <si>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</si>
  <si>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</si>
  <si>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</si>
  <si>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</si>
  <si>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</si>
  <si>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</si>
  <si>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</si>
  <si>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</si>
  <si>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</si>
  <si>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</si>
  <si>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</si>
  <si>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</si>
  <si>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</si>
  <si>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</si>
  <si>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</si>
  <si>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</si>
  <si>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</si>
  <si>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</si>
  <si>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</si>
  <si>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</si>
  <si>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</si>
  <si>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</si>
  <si>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</si>
  <si>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</si>
  <si>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</si>
  <si>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</si>
  <si>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</si>
  <si>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</si>
  <si>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</si>
  <si>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</si>
  <si>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</si>
  <si>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</si>
  <si>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</si>
  <si>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</si>
  <si>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</si>
  <si>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</si>
  <si>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</si>
  <si>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</si>
  <si>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</si>
  <si>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</si>
  <si>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</si>
  <si>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</si>
  <si>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</si>
  <si>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</si>
  <si>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</si>
  <si>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</si>
  <si>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</si>
  <si>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</si>
  <si>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</si>
  <si>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</si>
  <si>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</si>
  <si>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</si>
  <si>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</si>
  <si>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</si>
  <si>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</si>
  <si>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</si>
  <si>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</si>
  <si>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</si>
  <si>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</si>
  <si>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</si>
  <si>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</si>
  <si>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</si>
  <si>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</si>
  <si>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</si>
  <si>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</si>
  <si>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</si>
  <si>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</si>
  <si>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</si>
  <si>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</si>
  <si>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</si>
  <si>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</si>
  <si>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</si>
  <si>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</si>
  <si>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</si>
  <si>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</si>
  <si>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</si>
  <si>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</si>
  <si>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</si>
  <si>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</si>
  <si>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</si>
  <si>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</si>
  <si>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</si>
  <si>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</si>
  <si>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</si>
  <si>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</si>
  <si>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</si>
  <si>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</si>
  <si>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</si>
  <si>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</si>
  <si>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</si>
  <si>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</si>
  <si>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</si>
  <si>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</si>
  <si>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</si>
  <si>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</si>
  <si>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</si>
  <si>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</si>
  <si>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</si>
  <si>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</si>
  <si>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</si>
  <si>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</si>
  <si>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</si>
  <si>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</si>
  <si>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</si>
  <si>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</si>
  <si>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</si>
  <si>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</si>
  <si>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</si>
  <si>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</si>
  <si>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</si>
  <si>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</si>
  <si>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</si>
  <si>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</si>
  <si>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</si>
  <si>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</si>
  <si>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</si>
  <si>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</si>
  <si>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</si>
  <si>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</si>
  <si>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</si>
  <si>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</si>
  <si>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</si>
  <si>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</si>
  <si>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</si>
  <si>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</si>
  <si>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</si>
  <si>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</si>
  <si>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</si>
  <si>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</si>
  <si>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</si>
  <si>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</si>
  <si>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</si>
  <si>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</si>
  <si>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</si>
  <si>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</si>
  <si>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</si>
  <si>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</si>
  <si>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</si>
  <si>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</si>
  <si>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</si>
  <si>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</si>
  <si>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</si>
  <si>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</si>
  <si>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</si>
  <si>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</si>
  <si>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</si>
  <si>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</si>
  <si>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</si>
  <si>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</si>
  <si>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</si>
  <si>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</si>
  <si>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</si>
  <si>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</si>
  <si>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</si>
  <si>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</si>
  <si>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</si>
  <si>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</si>
  <si>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</si>
  <si>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</si>
  <si>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</si>
  <si>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</si>
  <si>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</si>
  <si>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</si>
  <si>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</si>
  <si>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</si>
  <si>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</si>
  <si>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</si>
  <si>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</si>
  <si>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</si>
  <si>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</si>
  <si>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</si>
  <si>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</si>
  <si>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</si>
  <si>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</si>
  <si>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</si>
  <si>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</si>
  <si>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</si>
  <si>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</si>
  <si>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</si>
  <si>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</si>
  <si>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</si>
  <si>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</si>
  <si>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</si>
  <si>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</si>
  <si>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</si>
  <si>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</si>
  <si>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</si>
  <si>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</si>
  <si>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</si>
  <si>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</si>
  <si>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</si>
  <si>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</si>
  <si>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</si>
  <si>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</si>
  <si>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</si>
  <si>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</si>
  <si>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</si>
  <si>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</si>
  <si>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</si>
  <si>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</si>
  <si>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</si>
  <si>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</si>
  <si>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</si>
  <si>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</si>
  <si>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</si>
  <si>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</si>
  <si>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</si>
  <si>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</si>
  <si>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</si>
  <si>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</si>
  <si>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</si>
  <si>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</si>
  <si>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</si>
  <si>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</si>
  <si>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</si>
  <si>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</si>
  <si>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</si>
  <si>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</si>
  <si>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</si>
  <si>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</si>
  <si>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</si>
  <si>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</si>
  <si>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</si>
  <si>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</si>
  <si>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</si>
  <si>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</si>
  <si>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</si>
  <si>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</si>
  <si>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</si>
  <si>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</si>
  <si>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</si>
  <si>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</si>
  <si>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</si>
  <si>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</si>
  <si>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</si>
  <si>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</si>
  <si>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</si>
  <si>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</si>
  <si>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</si>
  <si>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</si>
  <si>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</si>
  <si>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</si>
  <si>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</si>
  <si>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</si>
  <si>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</si>
  <si>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</si>
  <si>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</si>
  <si>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</si>
  <si>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</si>
  <si>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</si>
  <si>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</si>
  <si>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</si>
  <si>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</si>
  <si>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</si>
  <si>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</si>
  <si>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</si>
  <si>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</si>
  <si>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</si>
  <si>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</si>
  <si>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</si>
  <si>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</si>
  <si>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</si>
  <si>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</si>
  <si>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</si>
  <si>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</si>
  <si>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</si>
  <si>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</si>
  <si>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</si>
  <si>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</si>
  <si>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</si>
  <si>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</si>
  <si>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</si>
  <si>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</si>
  <si>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</si>
  <si>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</si>
  <si>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</si>
  <si>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</si>
  <si>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</si>
  <si>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</si>
  <si>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</si>
  <si>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</si>
  <si>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</si>
  <si>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</si>
  <si>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</si>
  <si>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</si>
  <si>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</si>
  <si>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</si>
  <si>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</si>
  <si>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</si>
  <si>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</si>
  <si>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</si>
  <si>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</si>
  <si>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</si>
  <si>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</si>
  <si>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</si>
  <si>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</si>
  <si>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</si>
  <si>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</si>
  <si>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</si>
  <si>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</si>
  <si>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</si>
  <si>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</si>
  <si>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</si>
  <si>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</si>
  <si>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</si>
  <si>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</si>
  <si>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</si>
  <si>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</si>
  <si>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</si>
  <si>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</si>
  <si>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</si>
  <si>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</si>
  <si>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</si>
  <si>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</si>
  <si>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</si>
  <si>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</si>
  <si>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</si>
  <si>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</si>
  <si>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</si>
  <si>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</si>
  <si>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</si>
  <si>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</si>
  <si>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</si>
  <si>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</si>
  <si>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</si>
  <si>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</si>
  <si>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</si>
  <si>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</si>
  <si>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</si>
  <si>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</si>
  <si>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</si>
  <si>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</si>
  <si>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</si>
  <si>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</si>
  <si>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</si>
  <si>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</si>
  <si>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</si>
  <si>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</si>
  <si>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</si>
  <si>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</si>
  <si>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</si>
  <si>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</si>
  <si>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</si>
  <si>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</si>
  <si>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</si>
  <si>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</si>
  <si>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</si>
  <si>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</si>
  <si>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</si>
  <si>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</si>
  <si>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</si>
  <si>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</si>
  <si>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</si>
  <si>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</si>
  <si>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</si>
  <si>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</si>
  <si>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</si>
  <si>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</si>
  <si>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</si>
  <si>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</si>
  <si>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</si>
  <si>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</si>
  <si>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</si>
  <si>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</si>
  <si>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</si>
  <si>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</si>
  <si>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</si>
  <si>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</si>
  <si>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</si>
  <si>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</si>
  <si>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</si>
  <si>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</si>
  <si>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</si>
  <si>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</si>
  <si>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</si>
  <si>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</si>
  <si>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</si>
  <si>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</si>
  <si>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</si>
  <si>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</si>
  <si>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</si>
  <si>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</si>
  <si>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</si>
  <si>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</si>
  <si>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</si>
  <si>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</si>
  <si>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</si>
  <si>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</si>
  <si>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</si>
  <si>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</si>
  <si>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</si>
  <si>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</si>
  <si>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</si>
  <si>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</si>
  <si>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</si>
  <si>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</si>
  <si>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</si>
  <si>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</si>
  <si>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</si>
  <si>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</si>
  <si>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</si>
  <si>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</si>
  <si>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</si>
  <si>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</si>
  <si>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</si>
  <si>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</si>
  <si>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</si>
  <si>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</si>
  <si>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</si>
  <si>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</si>
  <si>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</si>
  <si>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</si>
  <si>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</si>
  <si>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</si>
  <si>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</si>
  <si>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</si>
  <si>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</si>
  <si>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</si>
  <si>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</si>
  <si>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</si>
  <si>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</si>
  <si>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</si>
  <si>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</si>
  <si>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</si>
  <si>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</si>
  <si>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</si>
  <si>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</si>
  <si>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</si>
  <si>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</si>
  <si>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</si>
  <si>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</si>
  <si>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</si>
  <si>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</si>
  <si>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</si>
  <si>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</si>
  <si>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</si>
  <si>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</si>
  <si>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</si>
  <si>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</si>
  <si>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</si>
  <si>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</si>
  <si>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</si>
  <si>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</si>
  <si>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</si>
  <si>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</si>
  <si>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</si>
  <si>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</si>
  <si>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</si>
  <si>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</si>
  <si>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</si>
  <si>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</si>
  <si>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</si>
  <si>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</si>
  <si>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</si>
  <si>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</si>
  <si>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</si>
  <si>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</si>
  <si>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</si>
  <si>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</si>
  <si>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</si>
  <si>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</si>
  <si>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</si>
  <si>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</si>
  <si>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</si>
  <si>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</si>
  <si>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</si>
  <si>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</si>
  <si>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</si>
  <si>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</si>
  <si>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</si>
  <si>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</si>
  <si>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</si>
  <si>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</si>
  <si>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</si>
  <si>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</si>
  <si>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</si>
  <si>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</si>
  <si>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</si>
  <si>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</si>
  <si>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</si>
  <si>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</si>
  <si>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</si>
  <si>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</si>
  <si>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</si>
  <si>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</si>
  <si>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</si>
  <si>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</si>
  <si>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</si>
  <si>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</si>
  <si>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</si>
  <si>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</si>
  <si>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</si>
  <si>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</si>
  <si>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</si>
  <si>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</si>
  <si>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</si>
  <si>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</si>
  <si>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</si>
  <si>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</si>
  <si>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</si>
  <si>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</si>
  <si>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</si>
  <si>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</si>
  <si>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</si>
  <si>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</si>
  <si>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</si>
  <si>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</si>
  <si>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</si>
  <si>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</si>
  <si>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</si>
  <si>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</si>
  <si>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</si>
  <si>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</si>
  <si>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</si>
  <si>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</si>
  <si>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</si>
  <si>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</si>
  <si>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</si>
  <si>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</si>
  <si>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</si>
  <si>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</si>
  <si>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</si>
  <si>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</si>
  <si>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</si>
  <si>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</si>
  <si>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</si>
  <si>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</si>
  <si>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</si>
  <si>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</si>
  <si>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</si>
  <si>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</si>
  <si>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</si>
  <si>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</si>
  <si>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</si>
  <si>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</si>
  <si>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</si>
  <si>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</si>
  <si>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</si>
  <si>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</si>
  <si>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</si>
  <si>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</si>
  <si>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</si>
  <si>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</si>
  <si>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</si>
  <si>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</si>
  <si>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</si>
  <si>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</si>
  <si>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</si>
  <si>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</si>
  <si>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</si>
  <si>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</si>
  <si>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</si>
  <si>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</si>
  <si>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</si>
  <si>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</si>
  <si>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</si>
  <si>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</si>
  <si>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</si>
  <si>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</si>
  <si>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</si>
  <si>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</si>
  <si>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</si>
  <si>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</si>
  <si>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</si>
  <si>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</si>
  <si>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</si>
  <si>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</si>
  <si>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</si>
  <si>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</si>
  <si>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</si>
  <si>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</si>
  <si>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</si>
  <si>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</si>
  <si>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</si>
  <si>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</si>
  <si>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</si>
  <si>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</si>
  <si>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</si>
  <si>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</si>
  <si>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</si>
  <si>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</si>
  <si>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</si>
  <si>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</si>
  <si>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</si>
  <si>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</si>
  <si>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</si>
  <si>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</si>
  <si>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</si>
  <si>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</si>
  <si>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</si>
  <si>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</si>
  <si>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</si>
  <si>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</si>
  <si>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</si>
  <si>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</si>
  <si>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</si>
  <si>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</si>
  <si>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</si>
  <si>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</si>
  <si>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</si>
  <si>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</si>
  <si>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</si>
  <si>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</si>
  <si>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</si>
  <si>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</si>
  <si>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</si>
  <si>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</si>
  <si>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</si>
  <si>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</si>
  <si>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</si>
  <si>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</si>
  <si>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</si>
  <si>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</si>
  <si>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</si>
  <si>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</si>
  <si>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</si>
  <si>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</si>
  <si>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</si>
  <si>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</si>
  <si>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</si>
  <si>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</si>
  <si>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</si>
  <si>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</si>
  <si>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</si>
  <si>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</si>
  <si>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</si>
  <si>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</si>
  <si>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</si>
  <si>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</si>
  <si>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</si>
  <si>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</si>
  <si>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</si>
  <si>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</si>
  <si>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</si>
  <si>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</si>
  <si>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</si>
  <si>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</si>
  <si>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</si>
  <si>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</si>
  <si>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</si>
  <si>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</si>
  <si>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</si>
  <si>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</si>
  <si>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</si>
  <si>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</si>
  <si>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</si>
  <si>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</si>
  <si>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</si>
  <si>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</si>
  <si>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</si>
  <si>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</si>
  <si>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</si>
  <si>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</si>
  <si>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</si>
  <si>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</si>
  <si>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</si>
  <si>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</si>
  <si>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</si>
  <si>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</si>
  <si>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</si>
  <si>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</si>
  <si>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</si>
  <si>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</si>
  <si>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</si>
  <si>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</si>
  <si>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</si>
  <si>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</si>
  <si>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</si>
  <si>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</si>
  <si>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</si>
  <si>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</si>
  <si>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</si>
  <si>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</si>
  <si>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</si>
  <si>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</si>
  <si>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</si>
  <si>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</si>
  <si>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</si>
  <si>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</si>
  <si>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</si>
  <si>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</si>
  <si>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</si>
  <si>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</si>
  <si>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</si>
  <si>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</si>
  <si>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</si>
  <si>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</si>
  <si>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</si>
  <si>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</si>
  <si>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</si>
  <si>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</si>
  <si>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</si>
  <si>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</si>
  <si>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</si>
  <si>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</si>
  <si>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</si>
  <si>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</si>
  <si>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</si>
  <si>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</si>
  <si>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</si>
  <si>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</si>
  <si>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</si>
  <si>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</si>
  <si>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</si>
  <si>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</si>
  <si>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</si>
  <si>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</si>
  <si>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</si>
  <si>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</si>
  <si>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</si>
  <si>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</si>
  <si>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</si>
  <si>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</si>
  <si>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</si>
  <si>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</si>
  <si>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</si>
  <si>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</si>
  <si>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</si>
  <si>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</si>
  <si>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</si>
  <si>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</si>
  <si>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</si>
  <si>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</si>
  <si>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</si>
  <si>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</si>
  <si>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</si>
  <si>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</si>
  <si>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</si>
  <si>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</si>
  <si>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</si>
  <si>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</si>
  <si>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</si>
  <si>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</si>
  <si>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</si>
  <si>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</si>
  <si>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</si>
  <si>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</si>
  <si>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</si>
  <si>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</si>
  <si>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</si>
  <si>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</si>
  <si>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</si>
  <si>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</si>
  <si>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</si>
  <si>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</si>
  <si>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</si>
  <si>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</si>
  <si>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</si>
  <si>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</si>
  <si>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</si>
  <si>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</si>
  <si>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</si>
  <si>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</si>
  <si>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</si>
  <si>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</si>
  <si>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</si>
  <si>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</si>
  <si>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</si>
  <si>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</si>
  <si>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</si>
  <si>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</si>
  <si>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</si>
  <si>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</si>
  <si>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</si>
  <si>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</si>
  <si>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</si>
  <si>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</si>
  <si>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</si>
  <si>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</si>
  <si>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</si>
  <si>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</si>
  <si>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</si>
  <si>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</si>
  <si>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</si>
  <si>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</si>
  <si>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</si>
  <si>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</si>
  <si>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</si>
  <si>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</si>
  <si>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</si>
  <si>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</si>
  <si>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</si>
  <si>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</si>
  <si>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</si>
  <si>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</si>
  <si>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</si>
  <si>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</si>
  <si>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</si>
  <si>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</si>
  <si>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</si>
  <si>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</si>
  <si>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</si>
  <si>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</si>
  <si>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</si>
  <si>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</si>
  <si>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</si>
  <si>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</si>
  <si>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</si>
  <si>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</si>
  <si>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</si>
  <si>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</si>
  <si>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</si>
  <si>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</si>
  <si>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</si>
  <si>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</si>
  <si>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</si>
  <si>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</si>
  <si>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</si>
  <si>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</si>
  <si>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</si>
  <si>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</si>
  <si>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</si>
  <si>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</si>
  <si>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</si>
  <si>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</si>
  <si>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</si>
  <si>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</si>
  <si>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</si>
  <si>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</si>
  <si>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</si>
  <si>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</si>
  <si>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</si>
  <si>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</si>
  <si>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</si>
  <si>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</si>
  <si>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</si>
  <si>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</si>
  <si>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</si>
  <si>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</si>
  <si>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</si>
  <si>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</si>
  <si>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</si>
  <si>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</si>
  <si>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</si>
  <si>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</si>
  <si>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</si>
  <si>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</si>
  <si>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</si>
  <si>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</si>
  <si>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</si>
  <si>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</si>
  <si>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</si>
  <si>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</si>
  <si>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</si>
  <si>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</si>
  <si>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</si>
  <si>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</si>
  <si>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</si>
  <si>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</si>
  <si>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</si>
  <si>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</si>
  <si>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</si>
  <si>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</si>
  <si>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</si>
  <si>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</si>
  <si>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</si>
  <si>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</si>
  <si>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</si>
  <si>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</si>
  <si>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</si>
  <si>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</si>
  <si>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</si>
  <si>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</si>
  <si>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</si>
  <si>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</si>
  <si>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</si>
  <si>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</si>
  <si>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</si>
  <si>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</si>
  <si>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</si>
  <si>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</si>
  <si>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</si>
  <si>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</si>
  <si>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</si>
  <si>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</si>
  <si>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</si>
  <si>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</si>
  <si>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</si>
  <si>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</si>
  <si>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</si>
  <si>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</si>
  <si>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</si>
  <si>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</si>
  <si>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</si>
  <si>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</si>
  <si>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</si>
  <si>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</si>
  <si>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</si>
  <si>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</si>
  <si>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</si>
  <si>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</si>
  <si>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</si>
  <si>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</si>
  <si>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</si>
  <si>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</si>
  <si>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</si>
  <si>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</si>
  <si>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</si>
  <si>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</si>
  <si>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</si>
  <si>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</si>
  <si>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</si>
  <si>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</si>
  <si>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</si>
  <si>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</si>
  <si>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</si>
  <si>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</si>
  <si>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</si>
  <si>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</si>
  <si>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</si>
  <si>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</si>
  <si>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</si>
  <si>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</si>
  <si>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</si>
  <si>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</si>
  <si>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</si>
  <si>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</si>
  <si>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</si>
  <si>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</si>
  <si>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</si>
  <si>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</si>
  <si>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</si>
  <si>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</si>
  <si>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</si>
  <si>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</si>
  <si>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</si>
  <si>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</si>
  <si>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</si>
  <si>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</si>
  <si>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</si>
  <si>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</si>
  <si>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</si>
  <si>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</si>
  <si>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</si>
  <si>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</si>
  <si>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</si>
  <si>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</si>
  <si>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</si>
  <si>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</si>
  <si>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</si>
  <si>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</si>
  <si>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</si>
  <si>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</si>
  <si>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</si>
  <si>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</si>
  <si>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</si>
  <si>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</si>
  <si>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</si>
  <si>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</si>
  <si>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</si>
  <si>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</si>
  <si>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</si>
  <si>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</si>
  <si>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</si>
  <si>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</si>
  <si>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</si>
  <si>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</si>
  <si>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</si>
  <si>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</si>
  <si>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</si>
  <si>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</si>
  <si>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</si>
  <si>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</si>
  <si>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</si>
  <si>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</si>
  <si>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</si>
  <si>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</si>
  <si>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</si>
  <si>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</si>
  <si>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</si>
  <si>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</si>
  <si>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</si>
  <si>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</si>
  <si>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</si>
  <si>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</si>
  <si>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</si>
  <si>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</si>
  <si>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</si>
  <si>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</si>
  <si>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</si>
  <si>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</si>
  <si>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</si>
  <si>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</si>
  <si>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</si>
  <si>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</si>
  <si>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</si>
  <si>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</si>
  <si>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</si>
  <si>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</si>
  <si>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</si>
  <si>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</si>
  <si>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</si>
  <si>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</si>
  <si>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</si>
  <si>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</si>
  <si>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</si>
  <si>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</si>
  <si>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</si>
  <si>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</si>
  <si>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</si>
  <si>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</si>
  <si>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</si>
  <si>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</si>
  <si>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</si>
  <si>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</si>
  <si>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</si>
  <si>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</si>
  <si>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</si>
  <si>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</si>
  <si>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</si>
  <si>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</si>
  <si>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</si>
  <si>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</si>
  <si>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</si>
  <si>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</si>
  <si>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</si>
  <si>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</si>
  <si>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</si>
  <si>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</si>
  <si>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</si>
  <si>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</si>
  <si>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</si>
  <si>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</si>
  <si>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</si>
  <si>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</si>
  <si>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</si>
  <si>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</si>
  <si>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</si>
  <si>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</si>
  <si>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</si>
  <si>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</si>
  <si>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</si>
  <si>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</si>
  <si>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</si>
  <si>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</si>
  <si>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</si>
  <si>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</si>
  <si>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</si>
  <si>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</si>
  <si>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</si>
  <si>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</si>
  <si>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</si>
  <si>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</si>
  <si>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</si>
  <si>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</si>
  <si>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</si>
  <si>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</si>
  <si>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</si>
  <si>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</si>
  <si>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</si>
  <si>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</si>
  <si>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</si>
  <si>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</si>
  <si>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</si>
  <si>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</si>
  <si>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</si>
  <si>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</si>
  <si>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</si>
  <si>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</si>
  <si>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</si>
  <si>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</si>
  <si>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</si>
  <si>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</si>
  <si>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</si>
  <si>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</si>
  <si>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</si>
  <si>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</si>
  <si>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</si>
  <si>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</si>
  <si>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</si>
  <si>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</si>
  <si>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</si>
  <si>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</si>
  <si>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</si>
  <si>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</si>
  <si>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</si>
  <si>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</si>
  <si>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</si>
  <si>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</si>
  <si>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</si>
  <si>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</si>
  <si>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</si>
  <si>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</si>
  <si>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</si>
  <si>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</si>
  <si>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</si>
  <si>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</si>
  <si>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</si>
  <si>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</si>
  <si>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</si>
  <si>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</si>
  <si>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</si>
  <si>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</si>
  <si>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</si>
  <si>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</si>
  <si>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</si>
  <si>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</si>
  <si>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</si>
  <si>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</si>
  <si>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</si>
  <si>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</si>
  <si>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</si>
  <si>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</si>
  <si>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</si>
  <si>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</si>
  <si>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</si>
  <si>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</si>
  <si>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</si>
  <si>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</si>
  <si>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</si>
  <si>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</si>
  <si>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</si>
  <si>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</si>
  <si>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</si>
  <si>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</si>
  <si>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</si>
  <si>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</si>
  <si>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</si>
  <si>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</si>
  <si>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</si>
  <si>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</si>
  <si>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</si>
  <si>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</si>
  <si>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</si>
  <si>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</si>
  <si>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</si>
  <si>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</si>
  <si>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</si>
  <si>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</si>
  <si>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</si>
  <si>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</si>
  <si>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</si>
  <si>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</si>
  <si>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</si>
  <si>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</si>
  <si>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</si>
  <si>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</si>
  <si>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</si>
  <si>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</si>
  <si>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 xml:space="preserve">40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</si>
  <si>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</si>
  <si>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</si>
  <si>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</si>
  <si>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</si>
  <si>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</si>
  <si>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PCM-20251024-00000927</t>
  </si>
  <si>
    <t xml:space="preserve">Power available in sceco mter and owner not available he will coming after 9:00 pm </t>
  </si>
  <si>
    <t>PCM-20251024-00001227</t>
  </si>
  <si>
    <t>access issue as Usf area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</si>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</sst>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
      <sz val="12"/>
      <color rgb="FF191919"/>
      <name val="Cloud-Font-Regular"/>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3" totalsRowShown="0" headerRowDxfId="48" dataDxfId="47" headerRowBorderDxfId="45" tableBorderDxfId="46" totalsRowBorderDxfId="44">
  <autoFilter ref="A1:L2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291.92284259259031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11.427854050925816</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45954.871268402778</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45954.871268402778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45954.871268402778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45954.871268402778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45954.871268402778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45954.871268402778</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45954.871268402778</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45954.871268402778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45954.871268402778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45954.871268402778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45954.871268402778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45954.871268402778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45954.871268402778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45954.871268402778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45954.871268402778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45954.871268402778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45954.871268402778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45954.871268402778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45954.871268402778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45954.871268402778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45954.871268402778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45954.871268402778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45954.871268402778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45954.871268402778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45954.871268402778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45954.871268402778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45954.871268402778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45954.871268402778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45954.871268402778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45954.871268402778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45954.871268402778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45954.871268402778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45954.871268402778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45954.871268402778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45954.871268402778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45954.871268402778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45954.871268402778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45954.871268402778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45954.871268402778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45954.871268402778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45954.871268402778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45954.871268402778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45954.871268402778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45954.871268402778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45954.871268402778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45954.871268402778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45954.871268402778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45954.871268402778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45954.871268402778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45954.871268402778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45954.871268402778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45954.871268402778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45954.871268402778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45954.871268402778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45954.871268402778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45954.871268402778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45954.871268402778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45954.871268402778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45954.871268402778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45954.871268402778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45954.871268402778</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45954.871268402778</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45954.871268402778</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254DF02-3F56-4D03-81B7-0FEDC9DA40CC}"/>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129.87143055555498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10.375493055551487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t="s">
        <v>39086</v>
      </c>
      <c r="B5" s="18" t="str">
        <f>IFERROR(VLOOKUP(D5,DB!A:K,11,0),"")</f>
        <v>R2</v>
      </c>
      <c r="C5" s="18">
        <v>1</v>
      </c>
      <c r="D5" s="18" t="s">
        <v>19120</v>
      </c>
      <c r="E5" s="115" t="s">
        <v>38998</v>
      </c>
      <c r="F5" s="166">
        <v>45954.809039351851</v>
      </c>
      <c r="G5" s="117">
        <f ca="1">IFERROR(NOW()-F5,"-")</f>
        <v>6.222916666592937E-2</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45954.871268518516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7"/>
      <c r="E7" s="115"/>
      <c r="F7" s="116"/>
      <c r="G7" s="117">
        <f ca="1">IFERROR(NOW()-F7,"-")</f>
        <v>45954.871268518516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45954.871268518516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45954.871268518516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45954.871268518516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45954.871268518516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45954.871268518516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45954.871268518516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45954.871268518516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45954.871268518516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45954.871268518516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45954.871268518516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45954.871268518516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45954.871268518516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45954.871268518516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45954.871268518516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45954.871268518516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45954.871268518516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45954.871268518516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45954.871268518516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45954.871268518516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45954.871268518516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45954.871268518516</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45954.871268518516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45954.871268518516</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45954.871268518516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45954.871268518516</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45954.871268518516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45954.871268518516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45954.871268518516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45954.871268518516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45954.871268518516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45954.871268518516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45954.871268518516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45954.871268518516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45954.871268518516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45954.871268518516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45954.871268518516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45954.871268518516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45954.871268518516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45954.871268518516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45954.871268518516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45954.871268518516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45954.871268518516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45954.871268518516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45954.871268518516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45954.871268518516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45954.871268518516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45954.871268518516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45954.871268518516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45954.871268518516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45954.871268518516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45954.871268518516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45954.871268518516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45954.871268518516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45954.871268518516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45954.871268518516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45954.871268518516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45954.871268518516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45954.871268518516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45954.871268518516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45954.871268518516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45954.871268518516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45954.871268518516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45954.871268518516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45954.871268518516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45954.871268518516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45954.871268518516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45954.871268518516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45954.871268518516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45954.871268518516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45954.871268518516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45954.871268518516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45954.871268518516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45954.871268518516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45954.871268518516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45954.871268518516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45954.871268518516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45954.871268518516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45954.871268518516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45954.871268518516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45954.871268518516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45954.871268518516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45954.871268518516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45954.871268518516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45954.871268518516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45954.871268518516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45954.871268518516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45954.871268518516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45954.871268518516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45954.871268518516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45954.871268518516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45954.871268518516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45954.871268518516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45954.871268518516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45954.871268518516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45954.871268518516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45954.871268518516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45954.871268518516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45954.871268518516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45954.871268518516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45954.871268518516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45954.871268518516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45954.871268518516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45954.871268518516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45954.871268518516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45954.871268518516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45954.871268518516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45954.871268518516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45954.871268518516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45954.871268518516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45954.871268518516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45954.871268518516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45954.871268518516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45954.871268518516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45954.871268518516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45954.871268518516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45954.871268518516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45954.871268518516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45954.871268518516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45954.871268518516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45954.871268518516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45954.871268518516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45954.871268518516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45954.871268518516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45954.871268518516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45954.871268518516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45954.871268518516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45954.871268518516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45954.871268518516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45954.871268518516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45954.871268518516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45954.871268518516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45954.871268518516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45954.871268518516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45954.871268518516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45954.871268518516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45954.871268518516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45954.871268518516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45954.871268518516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45954.871268518516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45954.871268518516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45954.871268518516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45954.871268518516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45954.871268518516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45954.871268518516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45954.871268518516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45954.871268518516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45954.871268518516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45954.871268518516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45954.871268518516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45954.871268518516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45954.871268518516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45954.871268518516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45954.871268518516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45954.871268518516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45954.871268518516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45954.871268518516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45954.871268518516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45954.871268518516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45954.871268518516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45954.871268518516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45954.871268518516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45954.871268518516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45954.871268518516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45954.871268518516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45954.871268518516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45954.871268518516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45954.871268518516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45954.871268518516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45954.871268518516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45954.871268518516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45954.871268518516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45954.871268518516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45954.871268518516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45954.871268518516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45954.871268518516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45954.871268518516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45954.871268518516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45954.871268518516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45954.871268518516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45954.871268518516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45954.871268518516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45954.871268518516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45954.871268518516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45954.871268518516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45954.871268518516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45954.871268518516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45954.871268518516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45954.871268518516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45954.871268518516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45954.871268518516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45954.871268518516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45954.871268518516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45954.871268518516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45954.871268518516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45954.871268518516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45954.871268518516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45954.871268518516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45954.871268518516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45954.871268518516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45954.871268518516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45954.871268518516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45954.871268518516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45954.871268518516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45954.871268518516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45954.871268518516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45954.871268518516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45954.871268518516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45954.871268518516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45954.871268518516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45954.871268518516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45954.871268518516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45954.871268518516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45954.871268518516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45954.871268518516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45954.871268518516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45954.871268518516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45954.871268518516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45954.871268518516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45954.871268518516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45954.871268518516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45954.871268518516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45954.871268518516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45954.871268518516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45954.871268518516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45954.871268518516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45954.871268518516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45954.871268518516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45954.871268518516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45954.871268518516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45954.871268518516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45954.871268518516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45954.871268518516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45954.871268518516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45954.871268518516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45954.871268518516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45954.871268518516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45954.871268518516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45954.871268518516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45954.871268518516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45954.871268518516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45954.871268518516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45954.871268518516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45954.871268518516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45954.871268518516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45954.871268518516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45954.871268518516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45954.871268518516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45954.871268518516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45954.871268518516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45954.871268518516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45954.871268518516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45954.871268518516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45954.871268518516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45954.871268518516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45954.871268518516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45954.871268518516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45954.871268518516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45954.871268518516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45954.871268518516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45954.871268518516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45954.871268518516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45954.871268518516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45954.871268518516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45954.871268518516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45954.871268518516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45954.871268518516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45954.871268518516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45954.871268518516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45954.871268518516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45954.871268518516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45954.871268518516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45954.871268518516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45954.871268518516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45954.871268518516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45954.871268518516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45954.871268518516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45954.871268518516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45954.871268518516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45954.871268518516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45954.871268518516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45954.871268518516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45954.871268518516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45954.871268518516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45954.871268518516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45954.871268518516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45954.871268518516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45954.871268518516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45954.871268518516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45954.871268518516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45954.871268518516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45954.871268518516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45954.871268518516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45954.871268518516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45954.871268518516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45954.871268518516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45954.871268518516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45954.871268518516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45954.871268518516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45954.871268518516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45954.871268518516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45954.871268518516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45954.871268518516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45954.871268518516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45954.871268518516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45954.871268518516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45954.871268518516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45954.871268518516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45954.871268518516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45954.871268518516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45954.871268518516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45954.871268518516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45954.871268518516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45954.871268518516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45954.871268518516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45954.871268518516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45954.871268518516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45954.871268518516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45954.871268518516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45954.871268518516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45954.871268518516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45954.871268518516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45954.871268518516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45954.871268518516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45954.871268518516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45954.871268518516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45954.871268518516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45954.871268518516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45954.871268518516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45954.871268518516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45954.871268518516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45954.871268518516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45954.871268518516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45954.871268518516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45954.871268518516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45954.871268518516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45954.871268518516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45954.871268518516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45954.871268518516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45954.871268518516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45954.871268518516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45954.871268518516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45954.871268518516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45954.871268518516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45954.871268518516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45954.871268518516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45954.871268518516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45954.871268518516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45954.871268518516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45954.871268518516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45954.871268518516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45954.871268518516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45954.871268518516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45954.871268518516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45954.871268518516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45954.871268518516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45954.871268518516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45954.871268518516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45954.871268518516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45954.871268518516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45954.871268518516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45954.871268518516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45954.871268518516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45954.871268518516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45954.871268518516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45954.871268518516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45954.871268518516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45954.871268518516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45954.871268518516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45954.871268518516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45954.871268518516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45954.871268518516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45954.871268518516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45954.871268518516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45954.871268518516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45954.871268518516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45954.871268518516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45954.871268518516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45954.871268518516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45954.871268518516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45954.871268518516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45954.871268518516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45954.871268518516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45954.871268518516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45954.871268518516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45954.871268518516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45954.871268518516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45954.871268518516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45954.871268518516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45954.871268518516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45954.871268518516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45954.871268518516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45954.871268518516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45954.871268518516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45954.871268518516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45954.871268518516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45954.871268518516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45954.871268518516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45954.871268518516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45954.871268518516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45954.871268518516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45954.871268518516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45954.871268518516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45954.871268518516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45954.871268518516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45954.871268518516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45954.871268518516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45954.871268518516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45954.871268518516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45954.871268518516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45954.871268518516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45954.871268518516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45954.871268518516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45954.871268518516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45954.871268518516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45954.871268518516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45954.871268518516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45954.871268518516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45954.871268518516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45954.871268518516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45954.871268518516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45954.871268518516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45954.871268518516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45954.871268518516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45954.871268518516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45954.871268518516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45954.871268518516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45954.871268518516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45954.871268518516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45954.871268518516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45954.871268518516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45954.871268518516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45954.871268518516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45954.871268518516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45954.871268518516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45954.871268518516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45954.871268518516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45954.871268518516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45954.871268518516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45954.871268518516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45954.871268518516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45954.871268518516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45954.871268518516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45954.871268518516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45954.871268518516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45954.871268518516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45954.871268518516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45954.871268518516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45954.871268518516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45954.871268518516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45954.871268518516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45954.871268518516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45954.871268518516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45954.871268518516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45954.871268518516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45954.871268518516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45954.871268518516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45954.871268518516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45954.871268518516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45954.871268518516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45954.871268518516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45954.871268518516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45954.871268518516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45954.871268518516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45954.871268518516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45954.871268518516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45954.871268518516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45954.871268518516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45954.871268518516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45954.871268518516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45954.871268518516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45954.871268518516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45954.871268518516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45954.871268518516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45954.871268518516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45954.871268518516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45954.871268518516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45954.871268518516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45954.871268518516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45954.871268518516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45954.871268518516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45954.871268518516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45954.871268518516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45954.871268518516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45954.871268518516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45954.871268518516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45954.871268518516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45954.871268518516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45954.871268518516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45954.871268518516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45954.871268518516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45954.871268518516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45954.871268518516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45954.871268518516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45954.871268518516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45954.871268518516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45954.871268518516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45954.871268518516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45954.871268518516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45954.871268518516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45954.871268518516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45954.871268518516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45954.871268518516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45954.871268518516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45954.871268518516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45954.871268518516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45954.871268518516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45954.871268518516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45954.871268518516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45954.871268518516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45954.871268518516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45954.871268518516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45954.871268518516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45954.871268518516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45954.871268518516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45954.871268518516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45954.871268518516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45954.871268518516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45954.871268518516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45954.871268518516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45954.871268518516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45954.871268518516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45954.871268518516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45954.871268518516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45954.871268518516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45954.871268518516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45954.871268518516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45954.871268518516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45954.871268518516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45954.871268518516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45954.871268518516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45954.871268518516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45954.871268518516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45954.871268518516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45954.871268518516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45954.871268518516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45954.871268518516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45954.871268518516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45954.871268518516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45954.871268518516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45954.871268518516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45954.871268518516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45954.871268518516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45954.871268518516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45954.871268518516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45954.871268518516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45954.871268518516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45954.871268518516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45954.871268518516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45954.871268518516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45954.871268518516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45954.871268518516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45954.871268518516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45954.871268518516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45954.871268518516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45954.871268518516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45954.871268518516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45954.871268518516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45954.871268518516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45954.871268518516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45954.871268518516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45954.871268518516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45954.871268518516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45954.871268518516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45954.871268518516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45954.871268518516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45954.871268518516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45954.871268518516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45954.871268518516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45954.871268518516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45954.871268518516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45954.871268518516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45954.871268518516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45954.871268518516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45954.871268518516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45954.871268518516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45954.871268518516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45954.871268518516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45954.871268518516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45954.871268518516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45954.871268518516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45954.871268518516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45954.871268518516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45954.871268518516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45954.871268518516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45954.871268518516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45954.871268518516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45954.871268518516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45954.871268518516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45954.871268518516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45954.871268518516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45954.871268518516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45954.871268518516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45954.871268518516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45954.871268518516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45954.871268518516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45954.871268518516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45954.871268518516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45954.871268518516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45954.871268518516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45954.871268518516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45954.871268518516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45954.871268518516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45954.871268518516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45954.871268518516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45954.871268518516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45954.871268518516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45954.871268518516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45954.871268518516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45954.871268518516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45954.871268518516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45954.871268518516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45954.871268518516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45954.871268518516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45954.871268518516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45954.871268518516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45954.871268518516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45954.871268518516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45954.871268518516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45954.871268518516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45954.871268518516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45954.871268518516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45954.871268518516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45954.871268518516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45954.871268518516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45954.871268518516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45954.871268518516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45954.871268518516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45954.871268518516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45954.871268518516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45954.871268518516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45954.871268518516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45954.871268518516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45954.871268518516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45954.871268518516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45954.871268518516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45954.871268518516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45954.871268518516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45954.871268518516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45954.871268518516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45954.871268518516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45954.871268518516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45954.871268518516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45954.871268518516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45954.871268518516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45954.871268518516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45954.871268518516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45954.871268518516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45954.871268518516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45954.871268518516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45954.871268518516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45954.871268518516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45954.871268518516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45954.871268518516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45954.871268518516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45954.871268518516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45954.871268518516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45954.871268518516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45954.871268518516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45954.871268518516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45954.871268518516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45954.871268518516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45954.871268518516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45954.871268518516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45954.871268518516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45954.871268518516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45954.871268518516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45954.871268518516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45954.871268518516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45954.871268518516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45954.871268518516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45954.871268518516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45954.871268518516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45954.871268518516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45954.871268518516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45954.871268518516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45954.871268518516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45954.871268518516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45954.871268518516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45954.871268518516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45954.871268518516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45954.871268518516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45954.871268518516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45954.871268518516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45954.871268518516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45954.871268518516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45954.871268518516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45954.871268518516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45954.871268518516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45954.871268518516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45954.871268518516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45954.871268518516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45954.871268518516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45954.871268518516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45954.871268518516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45954.871268518516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45954.871268518516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45954.871268518516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45954.871268518516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45954.871268518516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45954.871268518516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45954.871268518516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45954.871268518516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45954.871268518516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45954.871268518516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45954.871268518516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45954.871268518516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45954.871268518516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45954.871268518516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45954.871268518516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45954.871268518516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45954.871268518516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45954.871268518516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45954.871268518516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45954.871268518516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45954.871268518516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45954.871268518516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45954.871268518516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45954.871268518516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45954.871268518516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45954.871268518516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45954.871268518516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45954.871268518516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45954.871268518516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45954.871268518516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45954.871268518516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45954.871268518516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45954.871268518516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45954.871268518516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45954.871268518516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45954.871268518516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45954.871268518516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45954.871268518516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45954.871268518516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45954.871268518516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45954.871268518516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45954.871268518516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45954.871268518516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45954.871268518516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45954.871268518516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45954.871268518516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45954.871268518516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45954.871268518516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45954.871268518516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45954.871268518516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45954.871268518516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45954.871268518516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45954.871268518516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45954.871268518516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45954.871268518516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45954.871268518516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45954.871268518516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45954.871268518516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45954.871268518516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45954.871268518516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45954.871268518516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45954.871268518516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45954.871268518516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45954.871268518516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45954.871268518516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45954.871268518516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45954.871268518516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45954.871268518516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45954.871268518516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45954.871268518516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45954.871268518516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45954.871268518516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45954.871268518516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45954.871268518516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45954.871268518516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45954.871268518516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45954.871268518516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45954.871268518516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45954.871268518516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45954.871268518516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45954.871268518516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45954.871268518516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45954.871268518516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45954.871268518516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45954.871268518516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45954.871268518516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45954.871268518516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45954.871268518516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45954.871268518516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45954.871268518516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45954.871268518516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45954.871268518516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45954.871268518516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45954.871268518516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45954.871268518516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45954.871268518516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45954.871268518516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45954.871268518516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45954.871268518516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45954.871268518516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45954.871268518516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45954.871268518516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45954.871268518516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45954.871268518516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45954.871268518516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45954.871268518516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45954.871268518516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45954.871268518516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45954.871268518516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45954.871268518516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45954.871268518516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45954.871268518516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45954.871268518516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45954.871268518516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45954.871268518516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45954.871268518516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45954.871268518516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45954.871268518516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45954.871268518516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45954.871268518516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45954.871268518516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45954.871268518516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45954.871268518516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45954.871268518516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45954.871268518516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45954.871268518516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45954.871268518516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45954.871268518516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45954.871268518516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45954.871268518516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45954.871268518516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45954.871268518516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45954.871268518516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45954.871268518516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45954.871268518516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45954.871268518516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45954.871268518516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45954.871268518516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45954.871268518516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45954.871268518516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45954.871268518516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45954.871268518516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45954.871268518516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45954.871268518516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45954.871268518516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45954.871268518516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45954.871268518516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45954.871268518516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45954.871268518516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45954.871268518516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45954.871268518516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45954.871268518516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45954.871268518516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45954.871268518516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45954.871268518516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45954.871268518516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45954.871268518516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45954.871268518516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45954.871268518516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45954.871268518516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45954.871268518516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45954.871268518516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45954.871268518516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45954.871268518516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45954.871268518516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45954.871268518516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45954.871268518516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45954.871268518516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45954.871268518516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45954.871268518516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45954.871268518516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45954.871268518516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45954.871268518516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45954.871268518516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45954.871268518516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45954.871268518516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45954.871268518516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45954.871268518516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45954.871268518516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45954.871268518516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45954.871268518516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45954.871268518516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45954.871268518516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45954.871268518516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45954.871268518516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45954.871268518516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45954.871268518516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45954.871268518516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45954.871268518516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45954.871268518516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45954.871268518516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45954.871268518516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45954.871268518516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45954.871268518516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45954.871268518516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45954.871268518516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45954.871268518516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45954.871268518516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45954.871268518516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45954.871268518516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45954.871268518516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45954.871268518516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45954.871268518516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45954.871268518516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45954.871268518516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45954.871268518516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45954.871268518516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45954.871268518516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45954.871268518516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45954.871268518516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45954.871268518516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45954.871268518516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45954.871268518516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45954.871268518516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45954.871268518516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45954.871268518516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45954.871268518516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45954.871268518516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45954.871268518516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45954.871268518516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45954.871268518516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45954.871268518516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45954.871268518516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45954.871268518516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45954.871268518516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45954.871268518516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45954.871268518516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45954.871268518516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45954.871268518516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45954.871268518516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45954.871268518516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45954.871268518516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45954.871268518516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45954.871268518516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45954.871268518516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45954.871268518516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45954.871268518516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45954.871268518516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45954.871268518516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45954.871268518516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45954.871268518516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45954.871268518516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45954.871268518516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45954.871268518516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45954.871268518516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45954.871268518516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45954.871268518516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45954.871268518516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45954.871268518516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45954.871268518516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45954.871268518516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45954.871268518516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45954.871268518516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45954.871268518516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45954.871268518516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45954.871268518516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45954.871268518516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45954.871268518516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45954.871268518516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45954.871268518516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45954.871268518516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45954.871268518516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45954.871268518516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45954.871268518516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45954.871268518516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45954.871268518516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45954.871268518516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45954.871268518516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45954.871268518516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45954.871268518516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45954.871268518516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45954.871268518516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45954.871268518516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45954.871268518516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45954.871268518516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45954.871268518516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45954.871268518516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45954.871268518516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45954.871268518516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45954.871268518516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45954.871268518516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45954.871268518516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45954.871268518516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45954.871268518516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45954.871268518516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45954.871268518516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45954.871268518516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45954.871268518516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45954.871268518516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45954.871268518516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45954.871268518516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45954.871268518516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45954.871268518516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45954.871268518516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45954.871268518516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45954.871268518516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45954.871268518516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45954.871268518516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45954.871268518516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45954.871268518516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45954.871268518516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45954.871268518516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45954.871268518516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45954.871268518516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45954.871268518516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45954.871268518516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45954.871268518516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45954.871268518516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45954.871268518516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45954.871268518516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45954.871268518516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45954.871268518516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45954.871268518516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45954.871268518516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45954.871268518516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45954.871268518516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45954.871268518516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45954.871268518516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45954.871268518516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45954.871268518516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45954.871268518516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45954.871268518516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45954.871268518516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45954.871268518516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45954.871268518516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45954.871268518516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45954.871268518516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45954.871268518516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45954.871268518516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45954.871268518516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45954.871268518516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45954.871268518516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45954.871268518516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45954.871268518516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45954.871268518516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45954.871268518516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45954.871268518516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45954.871268518516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45954.871268518516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45954.871268518516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45954.871268518516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45954.871268518516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45954.871268518516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45954.871268518516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45954.871268518516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45954.871268518516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45954.871268518516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45954.871268518516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45954.871268518516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45954.871268518516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45954.871268518516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45954.871268518516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45954.871268518516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45954.871268518516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45954.871268518516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45954.871268518516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45954.871268518516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45954.871268518516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45954.871268518516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45954.871268518516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45954.871268518516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45954.871268518516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45954.871268518516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45954.871268518516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45954.871268518516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45954.871268518516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45954.871268518516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45954.871268518516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45954.871268518516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45954.871268518516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45954.871268518516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45954.871268518516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45954.871268518516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45954.871268518516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45954.871268518516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45954.871268518516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45954.871268518516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45954.871268518516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45954.871268518516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45954.871268518516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45954.871268518516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45954.871268518516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45954.871268518516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45954.871268518516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45954.871268518516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45954.871268518516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45954.871268518516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45954.871268518516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45954.871268518516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45954.871268518516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45954.871268518516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45954.871268518516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45954.871268518516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45954.871268518516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45954.871268518516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45954.871268518516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45954.871268518516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45954.871268518516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45954.871268518516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45954.871268518516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45954.871268518516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45954.871268518516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45954.871268518516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45954.871268518516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45954.871268518516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45954.871268518516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45954.871268518516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45954.871268518516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45954.871268518516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45954.871268518516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45954.871268518516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45954.871268518516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45954.871268518516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45954.871268518516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45954.871268518516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45954.871268518516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45954.871268518516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45954.871268518516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45954.871268518516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45954.871268518516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45954.871268518516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45954.871268518516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45954.871268518516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45954.871268518516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45954.871268518516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45954.871268518516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45954.871268518516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45954.871268518516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45954.871268518516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45954.871268518516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45954.871268518516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45954.871268518516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45954.871268518516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45954.871268518516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45954.871268518516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45954.871268518516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45954.871268518516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45954.871268518516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45954.871268518516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45954.871268518516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45954.871268518516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45954.871268518516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45954.871268518516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45954.871268518516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45954.871268518516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45954.871268518516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45954.871268518516</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45954.871268518516</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3"/>
  <sheetViews>
    <sheetView tabSelected="1"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251.39055081018159</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1.2365461805529776</v>
      </c>
      <c r="H3" s="124">
        <v>45953.546631944446</v>
      </c>
      <c r="I3" s="120" t="str">
        <f>IFERROR(VLOOKUP(D3,DB!A:F,6,0),"")</f>
        <v>SCECO</v>
      </c>
      <c r="J3" s="120" t="str">
        <f>IFERROR(VLOOKUP(D3,DB!A:G,7,0),"")</f>
        <v>Dead</v>
      </c>
      <c r="K3" s="126" t="s">
        <v>39092</v>
      </c>
      <c r="L3" s="122" t="str">
        <f>IFERROR(VLOOKUP(D3,DB!A:I,9,0),"")</f>
        <v>Latis</v>
      </c>
    </row>
    <row r="4" spans="1:16" ht="20.25" customHeight="1">
      <c r="A4" s="120" t="s">
        <v>39093</v>
      </c>
      <c r="B4" s="120" t="str">
        <f>IFERROR(VLOOKUP(D4,DB!A:K,11,0),"")</f>
        <v>R4</v>
      </c>
      <c r="C4" s="121">
        <v>1</v>
      </c>
      <c r="D4" s="122" t="s">
        <v>37641</v>
      </c>
      <c r="E4" s="99" t="s">
        <v>38998</v>
      </c>
      <c r="F4" s="124">
        <v>45954.6559375</v>
      </c>
      <c r="G4" s="125">
        <f ca="1">IFERROR(NOW()-F4,"")</f>
        <v>0.21533090277807787</v>
      </c>
      <c r="H4" s="124">
        <v>45954.623298611114</v>
      </c>
      <c r="I4" s="120" t="str">
        <f>IFERROR(VLOOKUP(D4,DB!A:F,6,0),"")</f>
        <v>SCECO</v>
      </c>
      <c r="J4" s="120" t="str">
        <f>IFERROR(VLOOKUP(D4,DB!A:G,7,0),"")</f>
        <v>Dead</v>
      </c>
      <c r="K4" s="126" t="s">
        <v>39094</v>
      </c>
      <c r="L4" s="122" t="str">
        <f>IFERROR(VLOOKUP(D4,DB!A:I,9,0),"")</f>
        <v>Latis</v>
      </c>
    </row>
    <row r="5" spans="1:16" ht="15" customHeight="1">
      <c r="A5" s="120" t="s">
        <v>39095</v>
      </c>
      <c r="B5" s="120" t="str">
        <f>IFERROR(VLOOKUP(D5,DB!A:K,11,0),"")</f>
        <v>R4</v>
      </c>
      <c r="C5" s="121">
        <v>1</v>
      </c>
      <c r="D5" s="122" t="s">
        <v>36278</v>
      </c>
      <c r="E5" s="99" t="s">
        <v>38998</v>
      </c>
      <c r="F5" s="124">
        <v>45954.863888888889</v>
      </c>
      <c r="G5" s="125">
        <f ca="1">IFERROR(NOW()-F5,"")</f>
        <v>7.3795138887362555E-3</v>
      </c>
      <c r="H5" s="124">
        <v>45954.858275462961</v>
      </c>
      <c r="I5" s="120" t="str">
        <f>IFERROR(VLOOKUP(D5,DB!A:F,6,0),"")</f>
        <v>Generator-SG</v>
      </c>
      <c r="J5" s="120" t="str">
        <f>IFERROR(VLOOKUP(D5,DB!A:G,7,0),"")</f>
        <v>Dead</v>
      </c>
      <c r="K5" s="126" t="s">
        <v>39096</v>
      </c>
      <c r="L5" s="122" t="str">
        <f>IFERROR(VLOOKUP(D5,DB!A:I,9,0),"")</f>
        <v>Latis</v>
      </c>
    </row>
    <row r="6" spans="1:16" ht="15" customHeight="1">
      <c r="A6" s="120"/>
      <c r="B6" s="120" t="str">
        <f>IFERROR(VLOOKUP(D6,DB!A:K,11,0),"")</f>
        <v/>
      </c>
      <c r="C6" s="121"/>
      <c r="D6" s="122"/>
      <c r="E6" s="99"/>
      <c r="F6" s="124"/>
      <c r="G6" s="125">
        <f ca="1">IFERROR(NOW()-F6,"")</f>
        <v>45954.871268402778</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45954.871268402778</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45954.871268402778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45954.871268402778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45954.871268402778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45954.871268402778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45954.871268402778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45954.871268402778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45954.871268402778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45954.871268402778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45954.871268402778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45954.871268402778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2"/>
      <c r="E18" s="99"/>
      <c r="F18" s="124"/>
      <c r="G18" s="125">
        <f ca="1">IFERROR(NOW()-F18,"")</f>
        <v>45954.871268402778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45954.871268402778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45954.871268402778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4"/>
      <c r="E21" s="99"/>
      <c r="F21" s="124"/>
      <c r="G21" s="125">
        <f ca="1">IFERROR(NOW()-F21,"")</f>
        <v>45954.871268402778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45954.871268402778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99"/>
      <c r="F23" s="124"/>
      <c r="G23" s="125">
        <f ca="1">IFERROR(NOW()-F23,"")</f>
        <v>45954.871268402778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45954.871268402778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45954.871268402778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45954.871268402778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45954.871268402778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45954.871268402778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45954.871268402778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45954.871268402778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45954.871268402778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45954.871268402778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45954.871268402778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45954.871268402778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45954.871268402778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45954.871268402778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45954.871268402778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45954.871268402778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45954.871268402778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45954.871268402778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45954.871268402778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45954.871268402778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45954.871268402778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45954.871268402778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45954.871268402778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45954.871268402778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45954.871268402778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45954.871268402778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45954.871268402778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45954.871268402778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45954.871268402778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45954.871268402778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45954.871268402778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45954.871268402778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45954.871268402778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45954.871268402778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45954.871268402778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45954.871268402778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45954.871268402778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45954.871268402778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45954.871268402778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45954.871268402778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45954.871268402778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45954.871268402778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45954.871268402778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45954.871268402778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45954.871268402778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45954.871268402778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45954.871268402778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45954.871268402778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45954.871268402778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45954.871268402778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45954.871268402778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45954.871268402778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45954.871268402778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45954.871268402778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45954.871268402778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45954.871268402778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45954.871268402778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45954.871268402778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45954.871268402778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45954.871268402778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45954.871268402778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45954.871268402778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45954.871268518516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45954.871268518516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45954.871268518516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45954.871268518516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45954.871268518516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45954.871268518516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45954.871268518516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45954.871268518516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45954.871268518516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45954.871268518516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45954.871268518516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45954.871268518516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45954.871268518516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45954.871268518516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45954.871268518516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45954.871268518516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45954.871268518516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45954.871268518516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45954.871268518516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45954.871268518516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45954.871268518516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45954.871268518516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45954.871268518516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45954.871268518516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45954.871268518516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45954.871268518516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45954.871268518516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45954.871268518516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45954.871268518516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45954.871268518516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45954.871268518516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45954.871268518516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45954.871268518516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45954.871268518516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45954.871268518516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45954.871268518516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45954.871268518516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45954.871268518516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45954.871268518516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45954.871268518516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45954.871268518516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45954.871268518516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45954.871268518516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45954.871268518516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45954.871268518516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45954.871268518516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45954.871268518516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45954.871268518516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45954.871268518516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45954.871268518516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45954.871268518516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45954.871268518516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45954.871268518516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45954.871268518516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45954.871268518516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45954.871268518516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45954.871268518516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45954.871268518516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45954.871268518516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45954.871268518516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45954.871268518516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45954.871268518516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45954.871268518516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45954.871268518516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45954.871268518516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45954.871268518516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45954.871268518516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45954.871268518516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45954.871268518516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45954.871268518516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45954.871268518516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45954.871268518516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45954.871268518516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45954.871268518516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45954.871268518516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45954.871268518516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45954.871268518516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45954.871268518516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45954.871268518516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45954.871268518516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45954.871268518516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45954.871268518516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45954.871268518516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45954.871268518516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45954.871268518516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45954.871268518516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45954.871268518516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45954.871268518516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45954.871268518516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45954.871268518516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45954.871268518516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45954.871268518516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45954.871268518516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45954.871268518516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45954.871268518516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45954.871268518516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45954.871268518516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45954.871268518516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45954.871268518516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45954.871268518516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45954.871268518516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45954.871268518516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45954.871268518516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45954.871268518516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45954.871268518516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45954.871268518516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45954.871268518516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45954.871268518516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45954.871268518516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45954.871268518516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45954.871268518516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45954.871268518516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45954.871268518516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45954.871268518516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45954.871268518516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45954.871268518516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45954.871268518516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45954.871268518516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45954.871268518516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45954.871268518516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45954.871268518516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45954.871268518516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45954.871268518516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45954.871268518516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45954.871268518516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45954.871268518516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45954.871268518516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45954.871268518516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45954.871268518516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45954.871268518516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45954.871268518516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45954.871268518516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45954.871268518516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45954.871268518516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45954.871268518516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45954.871268518516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45954.871268518516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45954.871268518516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45954.871268518516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45954.871268518516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45954.871268518516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45954.871268518516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45954.871268518516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45954.871268518516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45954.871268518516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45954.871268518516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45954.871268518516</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45954.871268518516</v>
      </c>
      <c r="H232" s="124"/>
      <c r="I232" s="120" t="str">
        <f>IFERROR(VLOOKUP(D232,DB!A:F,6,0),"")</f>
        <v/>
      </c>
      <c r="J232" s="120" t="str">
        <f>IFERROR(VLOOKUP(D232,DB!A:G,7,0),"")</f>
        <v/>
      </c>
      <c r="K232" s="126"/>
      <c r="L232" s="122" t="str">
        <f>IFERROR(VLOOKUP(D232,DB!A:I,9,0),"")</f>
        <v/>
      </c>
    </row>
    <row r="233" spans="1:12" ht="15" customHeight="1">
      <c r="A233" s="127"/>
      <c r="B233" s="127" t="str">
        <f>IFERROR(VLOOKUP(D233,DB!A:K,11,0),"")</f>
        <v/>
      </c>
      <c r="C233" s="128"/>
      <c r="D233" s="129"/>
      <c r="E233" s="130"/>
      <c r="F233" s="131"/>
      <c r="G233" s="132">
        <f ca="1">IFERROR(NOW()-F233,"")</f>
        <v>45954.871268518516</v>
      </c>
      <c r="H233" s="131"/>
      <c r="I233" s="127" t="str">
        <f>IFERROR(VLOOKUP(D233,DB!A:F,6,0),"")</f>
        <v/>
      </c>
      <c r="J233" s="127" t="str">
        <f>IFERROR(VLOOKUP(D233,DB!A:G,7,0),"")</f>
        <v/>
      </c>
      <c r="K233" s="133"/>
      <c r="L233" s="129" t="str">
        <f>IFERROR(VLOOKUP(D233,DB!A:I,9,0),"")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63.039208217589476</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28.68239108796115</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6.2101572916653822</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0.42162719907355495</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45954.871268402778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45954.871268402778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45954.871268402778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45954.871268402778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45954.871268402778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45954.871268402778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45954.871268402778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45954.871268402778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45954.871268402778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45954.871268402778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45954.871268402778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45954.871268402778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45954.871268402778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45954.871268402778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45954.871268402778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45954.871268402778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45954.871268402778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45954.871268402778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45954.871268402778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45954.871268402778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45954.871268402778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45954.871268402778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45954.871268402778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45954.871268402778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45954.871268402778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45954.871268402778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45954.871268402778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45954.871268402778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45954.871268402778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45954.871268402778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45954.871268402778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45954.871268402778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45954.871268402778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45954.871268402778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45954.871268402778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45954.871268402778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45954.871268402778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45954.871268402778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45954.871268402778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45954.871268402778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45954.871268402778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45954.871268402778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45954.871268402778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45954.871268402778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45954.871268402778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45954.871268402778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45954.871268402778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45954.871268402778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45954.871268402778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45954.871268402778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45954.871268402778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45954.871268402778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45954.871268402778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45954.871268402778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45954.871268402778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45954.871268402778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45954.871268402778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45954.871268402778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45954.871268402778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45954.871268402778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45954.871268402778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45954.871268402778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45954.871268402778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45954.871268402778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45954.871268402778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45954.871268402778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45954.871268402778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45954.871268402778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45954.871268402778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45954.871268402778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45954.871268402778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45954.871268402778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45954.871268402778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45954.871268402778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45954.871268402778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45954.871268402778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45954.871268402778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45954.871268402778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45954.871268402778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45954.871268402778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45954.871268402778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45954.871268402778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45954.871268402778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45954.871268402778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45954.871268402778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45954.871268402778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45954.871268402778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45954.871268402778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45954.871268402778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45954.871268402778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45954.871268402778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45954.871268402778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45954.871268402778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45954.871268402778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45954.871268402778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45954.871268402778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45954.871268402778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45954.871268402778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45954.871268402778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45954.871268402778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45954.871268402778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45954.871268402778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45954.871268402778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45954.871268402778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45954.871268402778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45954.871268402778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45954.871268402778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45954.871268402778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45954.871268402778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45954.871268402778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45954.871268402778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45954.871268402778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45954.871268402778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45954.871268402778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45954.871268402778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45954.871268402778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45954.871268402778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45954.871268402778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45954.871268402778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45954.871268402778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45954.871268402778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45954.871268402778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45954.871268402778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45954.871268402778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45954.871268402778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45954.871268402778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45954.871268402778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45954.871268402778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45954.871268402778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45954.871268402778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45954.871268402778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45954.871268402778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45954.871268402778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45954.871268402778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45954.871268402778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45954.871268402778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45954.871268402778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45954.871268402778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45954.871268402778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45954.871268402778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45954.871268402778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45954.871268402778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45954.871268402778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45954.871268402778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45954.871268402778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45954.871268402778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45954.871268402778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45954.871268402778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45954.871268402778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45954.871268402778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45954.871268402778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45954.871268402778</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45954.871268402778</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45954.871268402778</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45954.871268402778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45954.871268402778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45954.871268402778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45954.871268402778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45954.871268402778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45954.871268402778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45954.871268402778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45954.871268402778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45954.871268402778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45954.871268402778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45954.871268402778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45954.871268402778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45954.871268402778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45954.871268402778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45954.871268402778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45954.871268402778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45954.871268402778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45954.871268402778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45954.871268402778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45954.871268402778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45954.871268402778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45954.871268402778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45954.871268402778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45954.871268402778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45954.871268402778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45954.871268402778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45954.871268402778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45954.871268402778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45954.871268402778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45954.871268402778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45954.871268402778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45954.871268402778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45954.871268402778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45954.871268402778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45954.871268402778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45954.871268402778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45954.871268402778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45954.871268402778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45954.871268402778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45954.871268402778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45954.871268402778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45954.871268402778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45954.871268402778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45954.871268402778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45954.871268402778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45954.871268402778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45954.871268402778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45954.871268402778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45954.871268402778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45954.871268402778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45954.871268402778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45954.871268402778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45954.871268402778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45954.871268402778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45954.871268402778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45954.871268402778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45954.871268402778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45954.871268402778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45954.871268402778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45954.871268402778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45954.871268402778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45954.871268402778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45954.871268402778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45954.871268402778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45954.871268402778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45954.871268402778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45954.871268402778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45954.871268402778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45954.871268402778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45954.871268402778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45954.871268402778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45954.871268402778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45954.871268402778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45954.871268402778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45954.871268402778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45954.871268402778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45954.871268402778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45954.871268402778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45954.871268402778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45954.871268402778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45954.871268402778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45954.871268402778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45954.871268402778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45954.871268402778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45954.871268402778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45954.871268402778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45954.871268402778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45954.871268402778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45954.871268402778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45954.871268402778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45954.871268402778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45954.871268402778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45954.871268402778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45954.871268402778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45954.871268402778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45954.871268402778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45954.871268402778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45954.871268402778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45954.871268402778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45954.871268402778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45954.871268402778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45954.871268402778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45954.871268402778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45954.871268402778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45954.871268402778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45954.871268402778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45954.871268402778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45954.871268402778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45954.871268402778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45954.871268402778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45954.871268402778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45954.871268402778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45954.871268402778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45954.871268402778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45954.871268402778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45954.871268402778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45954.871268402778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45954.871268402778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45954.871268402778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45954.871268402778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45954.871268402778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45954.871268402778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45954.871268402778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45954.871268402778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45954.871268402778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45954.871268402778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45954.871268402778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45954.871268402778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45954.871268402778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45954.871268402778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45954.871268402778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45954.871268402778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45954.871268402778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45954.871268402778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45954.871268402778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45954.871268402778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45954.871268402778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45954.871268402778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45954.871268402778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45954.871268402778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45954.871268402778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45954.871268402778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45954.871268402778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45954.871268402778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45954.871268402778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45954.871268402778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45954.871268402778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45954.871268402778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45954.871268402778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45954.871268402778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45954.871268402778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45954.871268402778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45954.871268402778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45954.871268402778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45954.871268402778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45954.871268402778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45954.871268402778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45954.871268402778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45954.871268402778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45954.871268402778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45954.871268402778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45954.871268402778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45954.871268402778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45954.871268402778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45954.871268402778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45954.871268402778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45954.871268402778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45954.871268402778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45954.871268402778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45954.871268402778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45954.871268402778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45954.871268402778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45954.871268402778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45954.871268402778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45954.871268402778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45954.871268402778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45954.871268402778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45954.871268402778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45954.871268402778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45954.871268402778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45954.871268402778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45954.871268402778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45954.871268402778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45954.871268402778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45954.871268402778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45954.871268402778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45954.871268402778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45954.871268402778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45954.871268402778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45954.871268402778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45954.871268402778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45954.871268402778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45954.871268402778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45954.871268402778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45954.871268402778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45954.871268402778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45954.871268402778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45954.871268402778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45954.871268402778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45954.871268402778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45954.871268402778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45954.871268402778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45954.871268402778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45954.871268402778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45954.871268402778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45954.871268402778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45954.871268402778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45954.871268402778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45954.871268402778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45954.871268402778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45954.871268402778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45954.871268402778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45954.871268402778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45954.871268402778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45954.871268402778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45954.871268402778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45954.871268402778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45954.871268402778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45954.871268402778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45954.871268402778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45954.871268402778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45954.871268402778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45954.871268402778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45954.871268402778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45954.871268402778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45954.871268402778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45954.871268402778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45954.871268402778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45954.871268402778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45954.871268402778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45954.871268402778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45954.871268402778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45954.871268402778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45954.871268402778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45954.871268402778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45954.871268402778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45954.871268402778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45954.871268402778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45954.871268402778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45954.871268402778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45954.871268402778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45954.871268402778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45954.871268402778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45954.871268402778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45954.871268402778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45954.871268402778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45954.871268402778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45954.871268402778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45954.871268402778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45954.871268402778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45954.871268402778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45954.871268402778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45954.871268402778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45954.871268402778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45954.871268402778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45954.871268402778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45954.871268402778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45954.871268402778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45954.871268402778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45954.871268402778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45954.871268402778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45954.871268402778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45954.871268402778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45954.871268402778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45954.871268402778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45954.871268402778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45954.871268402778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45954.871268402778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45954.871268402778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45954.871268402778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45954.871268402778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45954.871268402778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45954.871268402778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45954.871268402778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45954.871268402778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45954.871268402778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45954.871268402778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45954.871268402778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45954.871268402778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45954.871268402778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45954.871268402778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45954.871268402778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45954.871268402778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45954.871268402778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45954.871268402778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45954.871268402778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45954.871268402778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45954.871268402778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45954.871268402778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45954.871268402778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45954.871268402778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45954.871268402778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45954.871268402778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45954.871268402778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45954.871268402778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45954.871268402778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45954.871268402778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45954.871268402778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45954.871268402778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45954.871268402778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45954.871268402778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45954.871268402778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45954.871268402778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45954.871268402778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45954.871268402778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45954.871268402778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45954.871268402778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45954.871268402778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45954.871268402778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45954.871268402778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45954.871268402778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45954.871268402778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45954.871268402778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45954.871268402778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45954.871268402778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45954.871268402778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45954.871268402778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45954.871268402778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45954.871268402778</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45954.871268402778</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45954.871268402778</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45954.871268402778</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45954.871268402778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45954.871268402778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45954.871268402778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45954.871268402778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45954.871268402778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45954.871268402778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45954.871268402778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45954.871268402778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45954.871268402778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45954.871268402778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45954.871268402778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45954.871268402778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45954.871268402778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45954.871268402778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45954.871268402778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45954.871268402778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45954.871268402778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45954.871268402778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45954.871268402778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45954.871268402778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45954.871268402778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45954.871268402778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45954.871268402778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45954.871268402778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45954.871268402778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45954.871268402778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45954.871268402778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45954.871268402778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45954.871268402778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45954.871268402778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45954.871268402778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45954.871268402778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45954.871268402778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45954.871268402778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45954.871268402778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45954.871268402778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45954.871268402778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45954.871268402778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45954.871268402778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45954.871268402778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45954.871268402778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45954.871268402778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45954.871268402778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45954.871268402778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45954.871268402778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45954.871268402778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45954.871268402778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45954.871268402778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45954.871268402778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45954.871268402778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45954.871268402778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45954.871268402778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45954.871268402778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45954.871268402778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45954.871268402778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45954.871268402778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45954.871268402778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45954.871268402778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45954.871268402778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45954.871268402778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45954.871268402778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45954.871268402778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45954.871268402778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45954.871268402778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45954.871268402778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45954.871268402778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45954.871268402778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45954.871268402778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45954.871268402778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45954.871268402778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45954.871268402778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45954.871268402778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45954.871268402778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45954.871268402778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45954.871268402778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45954.871268402778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45954.871268402778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45954.871268402778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45954.871268402778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45954.871268402778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45954.871268402778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45954.871268402778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45954.871268402778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45954.871268402778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45954.871268402778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45954.871268402778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45954.871268402778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45954.871268402778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45954.871268402778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45954.871268402778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45954.871268402778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45954.871268402778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45954.871268402778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45954.871268402778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45954.871268402778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45954.871268402778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45954.871268402778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45954.871268402778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45954.871268402778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45954.871268402778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45954.871268402778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45954.871268402778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45954.871268402778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45954.871268402778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45954.871268402778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45954.871268402778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45954.871268402778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45954.871268402778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45954.871268402778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45954.871268402778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45954.871268402778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45954.871268402778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45954.871268402778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45954.871268402778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45954.871268402778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45954.871268402778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45954.871268402778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45954.871268402778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45954.871268402778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45954.871268402778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45954.871268402778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45954.871268402778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45954.871268402778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45954.871268402778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45954.871268402778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45954.871268402778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45954.871268402778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45954.871268402778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45954.871268402778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45954.871268402778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45954.871268402778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45954.871268402778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45954.871268402778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45954.871268402778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45954.871268402778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45954.871268402778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45954.871268402778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45954.871268402778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45954.871268402778</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45954.871268402778</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45954.871268402778</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2025-10-24T17:55:25Z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