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92" documentId="13_ncr:1_{F6CB121F-512D-4AA6-A0C1-0FB36C537598}" xr6:coauthVersionLast="47" xr6:coauthVersionMax="47" xr10:uidLastSave="{F1C4CC45-7EB3-468E-BC51-E6C504DF7269}"/>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3" l="1"/>
  <c r="J4" i="3"/>
  <c r="I4" i="3"/>
  <c r="B4" i="3"/>
  <c r="I5"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<sst xmlns="http://schemas.openxmlformats.org/spreadsheetml/2006/main" count="179040" uniqueCount="39113">
  <si>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</si>
  <si>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</si>
  <si>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</si>
  <si>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</si>
  <si>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</si>
  <si>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</si>
  <si>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</si>
  <si>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</si>
  <si>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</si>
  <si>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</si>
  <si>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</si>
  <si>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</si>
  <si>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</si>
  <si>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</si>
  <si>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</si>
  <si>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</si>
  <si>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</si>
  <si>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</si>
  <si>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</si>
  <si>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</si>
  <si>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</si>
  <si>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</si>
  <si>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</si>
  <si>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</si>
  <si>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</si>
  <si>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</si>
  <si>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</si>
  <si>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</si>
  <si>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</si>
  <si>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</si>
  <si>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</si>
  <si>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</si>
  <si>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</si>
  <si>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</si>
  <si>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</si>
  <si>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</si>
  <si>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</si>
  <si>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</si>
  <si>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</si>
  <si>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</si>
  <si>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</si>
  <si>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</si>
  <si>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</si>
  <si>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</si>
  <si>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</si>
  <si>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</si>
  <si>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</si>
  <si>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</si>
  <si>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</si>
  <si>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</si>
  <si>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</si>
  <si>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</si>
  <si>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</si>
  <si>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</si>
  <si>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</si>
  <si>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</si>
  <si>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</si>
  <si>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</si>
  <si>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</si>
  <si>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</si>
  <si>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</si>
  <si>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</si>
  <si>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</si>
  <si>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</si>
  <si>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</si>
  <si>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</si>
  <si>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</si>
  <si>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</si>
  <si>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</si>
  <si>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</si>
  <si>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</si>
  <si>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</si>
  <si>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</si>
  <si>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</si>
  <si>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</si>
  <si>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</si>
  <si>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</si>
  <si>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</si>
  <si>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</si>
  <si>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</si>
  <si>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</si>
  <si>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</si>
  <si>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</si>
  <si>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</si>
  <si>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</si>
  <si>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</si>
  <si>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</si>
  <si>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</si>
  <si>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</si>
  <si>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</si>
  <si>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</si>
  <si>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</si>
  <si>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</si>
  <si>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</si>
  <si>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</si>
  <si>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</si>
  <si>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</si>
  <si>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</si>
  <si>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</si>
  <si>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</si>
  <si>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</si>
  <si>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</si>
  <si>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</si>
  <si>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</si>
  <si>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</si>
  <si>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</si>
  <si>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</si>
  <si>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</si>
  <si>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</si>
  <si>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</si>
  <si>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</si>
  <si>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</si>
  <si>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</si>
  <si>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</si>
  <si>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</si>
  <si>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</si>
  <si>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</si>
  <si>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</si>
  <si>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</si>
  <si>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</si>
  <si>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</si>
  <si>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</si>
  <si>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</si>
  <si>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</si>
  <si>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</si>
  <si>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</si>
  <si>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</si>
  <si>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</si>
  <si>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</si>
  <si>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</si>
  <si>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</si>
  <si>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</si>
  <si>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</si>
  <si>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</si>
  <si>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</si>
  <si>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</si>
  <si>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</si>
  <si>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</si>
  <si>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</si>
  <si>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</si>
  <si>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</si>
  <si>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</si>
  <si>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</si>
  <si>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</si>
  <si>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</si>
  <si>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</si>
  <si>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</si>
  <si>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</si>
  <si>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</si>
  <si>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</si>
  <si>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</si>
  <si>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</si>
  <si>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</si>
  <si>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</si>
  <si>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</si>
  <si>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</si>
  <si>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</si>
  <si>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</si>
  <si>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</si>
  <si>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</si>
  <si>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</si>
  <si>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</si>
  <si>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</si>
  <si>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</si>
  <si>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</si>
  <si>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</si>
  <si>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</si>
  <si>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</si>
  <si>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</si>
  <si>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</si>
  <si>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</si>
  <si>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</si>
  <si>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</si>
  <si>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</si>
  <si>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</si>
  <si>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</si>
  <si>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</si>
  <si>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</si>
  <si>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</si>
  <si>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</si>
  <si>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</si>
  <si>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</si>
  <si>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</si>
  <si>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</si>
  <si>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</si>
  <si>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</si>
  <si>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</si>
  <si>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</si>
  <si>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</si>
  <si>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</si>
  <si>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</si>
  <si>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</si>
  <si>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</si>
  <si>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</si>
  <si>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</si>
  <si>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</si>
  <si>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</si>
  <si>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</si>
  <si>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</si>
  <si>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</si>
  <si>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</si>
  <si>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</si>
  <si>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</si>
  <si>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</si>
  <si>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</si>
  <si>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</si>
  <si>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</si>
  <si>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</si>
  <si>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</si>
  <si>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</si>
  <si>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</si>
  <si>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</si>
  <si>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</si>
  <si>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</si>
  <si>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</si>
  <si>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</si>
  <si>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</si>
  <si>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</si>
  <si>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</si>
  <si>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</si>
  <si>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</si>
  <si>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</si>
  <si>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</si>
  <si>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</si>
  <si>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</si>
  <si>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</si>
  <si>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</si>
  <si>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</si>
  <si>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</si>
  <si>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</si>
  <si>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</si>
  <si>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</si>
  <si>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</si>
  <si>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</si>
  <si>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</si>
  <si>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</si>
  <si>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</si>
  <si>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</si>
  <si>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</si>
  <si>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</si>
  <si>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</si>
  <si>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</si>
  <si>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</si>
  <si>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</si>
  <si>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</si>
  <si>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</si>
  <si>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</si>
  <si>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</si>
  <si>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</si>
  <si>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</si>
  <si>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</si>
  <si>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</si>
  <si>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</si>
  <si>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</si>
  <si>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</si>
  <si>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</si>
  <si>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</si>
  <si>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</si>
  <si>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</si>
  <si>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</si>
  <si>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</si>
  <si>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</si>
  <si>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</si>
  <si>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</si>
  <si>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</si>
  <si>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</si>
  <si>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</si>
  <si>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</si>
  <si>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</si>
  <si>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</si>
  <si>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</si>
  <si>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</si>
  <si>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</si>
  <si>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</si>
  <si>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</si>
  <si>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</si>
  <si>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</si>
  <si>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</si>
  <si>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</si>
  <si>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</si>
  <si>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</si>
  <si>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</si>
  <si>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</si>
  <si>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</si>
  <si>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</si>
  <si>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</si>
  <si>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</si>
  <si>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</si>
  <si>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</si>
  <si>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</si>
  <si>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</si>
  <si>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</si>
  <si>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</si>
  <si>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</si>
  <si>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</si>
  <si>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</si>
  <si>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</si>
  <si>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</si>
  <si>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</si>
  <si>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</si>
  <si>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</si>
  <si>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</si>
  <si>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</si>
  <si>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</si>
  <si>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</si>
  <si>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</si>
  <si>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</si>
  <si>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</si>
  <si>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</si>
  <si>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</si>
  <si>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</si>
  <si>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</si>
  <si>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</si>
  <si>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</si>
  <si>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</si>
  <si>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</si>
  <si>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</si>
  <si>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</si>
  <si>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</si>
  <si>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</si>
  <si>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</si>
  <si>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</si>
  <si>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</si>
  <si>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</si>
  <si>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</si>
  <si>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</si>
  <si>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</si>
  <si>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</si>
  <si>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</si>
  <si>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</si>
  <si>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</si>
  <si>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</si>
  <si>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</si>
  <si>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</si>
  <si>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</si>
  <si>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</si>
  <si>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</si>
  <si>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</si>
  <si>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</si>
  <si>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</si>
  <si>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</si>
  <si>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</si>
  <si>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</si>
  <si>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</si>
  <si>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</si>
  <si>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</si>
  <si>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</si>
  <si>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</si>
  <si>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</si>
  <si>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</si>
  <si>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</si>
  <si>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</si>
  <si>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</si>
  <si>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</si>
  <si>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</si>
  <si>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</si>
  <si>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</si>
  <si>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</si>
  <si>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</si>
  <si>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</si>
  <si>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</si>
  <si>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</si>
  <si>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</si>
  <si>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</si>
  <si>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</si>
  <si>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</si>
  <si>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</si>
  <si>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</si>
  <si>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</si>
  <si>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</si>
  <si>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</si>
  <si>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</si>
  <si>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</si>
  <si>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</si>
  <si>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</si>
  <si>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</si>
  <si>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</si>
  <si>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</si>
  <si>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</si>
  <si>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</si>
  <si>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</si>
  <si>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</si>
  <si>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</si>
  <si>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</si>
  <si>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</si>
  <si>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</si>
  <si>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</si>
  <si>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</si>
  <si>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</si>
  <si>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</si>
  <si>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</si>
  <si>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</si>
  <si>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</si>
  <si>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</si>
  <si>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</si>
  <si>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</si>
  <si>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</si>
  <si>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</si>
  <si>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</si>
  <si>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</si>
  <si>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</si>
  <si>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</si>
  <si>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</si>
  <si>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</si>
  <si>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</si>
  <si>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</si>
  <si>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</si>
  <si>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</si>
  <si>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</si>
  <si>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</si>
  <si>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</si>
  <si>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</si>
  <si>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</si>
  <si>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</si>
  <si>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</si>
  <si>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</si>
  <si>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</si>
  <si>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</si>
  <si>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</si>
  <si>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</si>
  <si>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</si>
  <si>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</si>
  <si>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</si>
  <si>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</si>
  <si>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</si>
  <si>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</si>
  <si>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</si>
  <si>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</si>
  <si>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</si>
  <si>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</si>
  <si>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</si>
  <si>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</si>
  <si>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</si>
  <si>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</si>
  <si>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</si>
  <si>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</si>
  <si>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</si>
  <si>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</si>
  <si>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</si>
  <si>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</si>
  <si>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</si>
  <si>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</si>
  <si>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</si>
  <si>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</si>
  <si>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</si>
  <si>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</si>
  <si>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</si>
  <si>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</si>
  <si>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</si>
  <si>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</si>
  <si>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</si>
  <si>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</si>
  <si>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</si>
  <si>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</si>
  <si>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</si>
  <si>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</si>
  <si>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</si>
  <si>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</si>
  <si>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</si>
  <si>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</si>
  <si>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</si>
  <si>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</si>
  <si>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</si>
  <si>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</si>
  <si>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</si>
  <si>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</si>
  <si>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</si>
  <si>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</si>
  <si>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</si>
  <si>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</si>
  <si>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</si>
  <si>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</si>
  <si>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</si>
  <si>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</si>
  <si>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</si>
  <si>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</si>
  <si>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</si>
  <si>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</si>
  <si>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</si>
  <si>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</si>
  <si>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</si>
  <si>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</si>
  <si>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</si>
  <si>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</si>
  <si>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</si>
  <si>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</si>
  <si>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</si>
  <si>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</si>
  <si>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</si>
  <si>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</si>
  <si>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</si>
  <si>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</si>
  <si>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</si>
  <si>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</si>
  <si>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</si>
  <si>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</si>
  <si>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</si>
  <si>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</si>
  <si>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</si>
  <si>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</si>
  <si>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</si>
  <si>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</si>
  <si>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</si>
  <si>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</si>
  <si>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</si>
  <si>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</si>
  <si>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</si>
  <si>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</si>
  <si>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</si>
  <si>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</si>
  <si>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</si>
  <si>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</si>
  <si>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</si>
  <si>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</si>
  <si>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</si>
  <si>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</si>
  <si>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</si>
  <si>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</si>
  <si>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</si>
  <si>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</si>
  <si>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</si>
  <si>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</si>
  <si>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</si>
  <si>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</si>
  <si>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</si>
  <si>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</si>
  <si>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</si>
  <si>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</si>
  <si>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</si>
  <si>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</si>
  <si>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</si>
  <si>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</si>
  <si>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</si>
  <si>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</si>
  <si>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</si>
  <si>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</si>
  <si>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</si>
  <si>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</si>
  <si>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</si>
  <si>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</si>
  <si>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</si>
  <si>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</si>
  <si>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</si>
  <si>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</si>
  <si>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</si>
  <si>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</si>
  <si>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</si>
  <si>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</si>
  <si>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</si>
  <si>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</si>
  <si>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</si>
  <si>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</si>
  <si>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</si>
  <si>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</si>
  <si>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</si>
  <si>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</si>
  <si>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</si>
  <si>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</si>
  <si>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</si>
  <si>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</si>
  <si>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</si>
  <si>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</si>
  <si>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</si>
  <si>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</si>
  <si>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</si>
  <si>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</si>
  <si>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</si>
  <si>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</si>
  <si>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</si>
  <si>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</si>
  <si>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</si>
  <si>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</si>
  <si>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</si>
  <si>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</si>
  <si>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</si>
  <si>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</si>
  <si>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</si>
  <si>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</si>
  <si>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</si>
  <si>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</si>
  <si>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</si>
  <si>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</si>
  <si>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</si>
  <si>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</si>
  <si>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</si>
  <si>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</si>
  <si>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</si>
  <si>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</si>
  <si>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</si>
  <si>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</si>
  <si>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</si>
  <si>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</si>
  <si>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</si>
  <si>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</si>
  <si>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</si>
  <si>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</si>
  <si>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</si>
  <si>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</si>
  <si>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</si>
  <si>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</si>
  <si>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</si>
  <si>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</si>
  <si>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</si>
  <si>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</si>
  <si>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</si>
  <si>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</si>
  <si>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</si>
  <si>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</si>
  <si>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</si>
  <si>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</si>
  <si>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</si>
  <si>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</si>
  <si>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</si>
  <si>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</si>
  <si>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</si>
  <si>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</si>
  <si>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</si>
  <si>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</si>
  <si>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</si>
  <si>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</si>
  <si>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</si>
  <si>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</si>
  <si>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</si>
  <si>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</si>
  <si>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</si>
  <si>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</si>
  <si>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</si>
  <si>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</si>
  <si>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</si>
  <si>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</si>
  <si>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</si>
  <si>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</si>
  <si>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</si>
  <si>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</si>
  <si>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</si>
  <si>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</si>
  <si>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</si>
  <si>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</si>
  <si>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</si>
  <si>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</si>
  <si>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</si>
  <si>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</si>
  <si>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</si>
  <si>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</si>
  <si>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</si>
  <si>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</si>
  <si>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</si>
  <si>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</si>
  <si>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</si>
  <si>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</si>
  <si>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</si>
  <si>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</si>
  <si>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</si>
  <si>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</si>
  <si>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</si>
  <si>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</si>
  <si>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</si>
  <si>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</si>
  <si>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</si>
  <si>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</si>
  <si>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</si>
  <si>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</si>
  <si>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</si>
  <si>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</si>
  <si>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</si>
  <si>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</si>
  <si>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</si>
  <si>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</si>
  <si>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</si>
  <si>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</si>
  <si>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</si>
  <si>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</si>
  <si>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</si>
  <si>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</si>
  <si>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</si>
  <si>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</si>
  <si>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</si>
  <si>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</si>
  <si>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</si>
  <si>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</si>
  <si>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</si>
  <si>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</si>
  <si>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</si>
  <si>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</si>
  <si>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</si>
  <si>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</si>
  <si>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</si>
  <si>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</si>
  <si>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</si>
  <si>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</si>
  <si>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</si>
  <si>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</si>
  <si>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</si>
  <si>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</si>
  <si>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</si>
  <si>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</si>
  <si>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</si>
  <si>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</si>
  <si>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</si>
  <si>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</si>
  <si>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</si>
  <si>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</si>
  <si>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</si>
  <si>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</si>
  <si>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</si>
  <si>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</si>
  <si>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</si>
  <si>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</si>
  <si>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</si>
  <si>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</si>
  <si>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</si>
  <si>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</si>
  <si>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</si>
  <si>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</si>
  <si>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</si>
  <si>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</si>
  <si>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</si>
  <si>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</si>
  <si>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</si>
  <si>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</si>
  <si>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</si>
  <si>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</si>
  <si>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</si>
  <si>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</si>
  <si>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</si>
  <si>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</si>
  <si>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</si>
  <si>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</si>
  <si>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</si>
  <si>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</si>
  <si>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</si>
  <si>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</si>
  <si>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</si>
  <si>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</si>
  <si>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</si>
  <si>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</si>
  <si>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</si>
  <si>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</si>
  <si>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</si>
  <si>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</si>
  <si>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</si>
  <si>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</si>
  <si>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</si>
  <si>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</si>
  <si>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</si>
  <si>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</si>
  <si>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</si>
  <si>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</si>
  <si>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</si>
  <si>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</si>
  <si>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</si>
  <si>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</si>
  <si>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</si>
  <si>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</si>
  <si>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</si>
  <si>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</si>
  <si>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</si>
  <si>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</si>
  <si>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</si>
  <si>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</si>
  <si>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</si>
  <si>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</si>
  <si>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</si>
  <si>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</si>
  <si>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</si>
  <si>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</si>
  <si>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</si>
  <si>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</si>
  <si>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</si>
  <si>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</si>
  <si>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</si>
  <si>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</si>
  <si>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</si>
  <si>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</si>
  <si>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</si>
  <si>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</si>
  <si>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</si>
  <si>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</si>
  <si>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</si>
  <si>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</si>
  <si>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</si>
  <si>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</si>
  <si>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</si>
  <si>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</si>
  <si>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</si>
  <si>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</si>
  <si>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</si>
  <si>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</si>
  <si>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</si>
  <si>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</si>
  <si>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</si>
  <si>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</si>
  <si>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</si>
  <si>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</si>
  <si>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</si>
  <si>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</si>
  <si>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</si>
  <si>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</si>
  <si>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</si>
  <si>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</si>
  <si>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</si>
  <si>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</si>
  <si>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</si>
  <si>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</si>
  <si>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</si>
  <si>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</si>
  <si>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</si>
  <si>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</si>
  <si>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</si>
  <si>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</si>
  <si>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</si>
  <si>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</si>
  <si>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</si>
  <si>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</si>
  <si>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</si>
  <si>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</si>
  <si>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</si>
  <si>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</si>
  <si>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</si>
  <si>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</si>
  <si>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</si>
  <si>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</si>
  <si>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</si>
  <si>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</si>
  <si>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</si>
  <si>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</si>
  <si>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</si>
  <si>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</si>
  <si>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</si>
  <si>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</si>
  <si>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</si>
  <si>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</si>
  <si>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</si>
  <si>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</si>
  <si>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</si>
  <si>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</si>
  <si>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</si>
  <si>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</si>
  <si>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</si>
  <si>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</si>
  <si>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</si>
  <si>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</si>
  <si>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</si>
  <si>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</si>
  <si>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</si>
  <si>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</si>
  <si>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</si>
  <si>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</si>
  <si>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</si>
  <si>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</si>
  <si>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</si>
  <si>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</si>
  <si>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</si>
  <si>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</si>
  <si>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</si>
  <si>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</si>
  <si>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</si>
  <si>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</si>
  <si>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</si>
  <si>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</si>
  <si>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</si>
  <si>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</si>
  <si>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</si>
  <si>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</si>
  <si>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</si>
  <si>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</si>
  <si>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</si>
  <si>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</si>
  <si>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</si>
  <si>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</si>
  <si>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</si>
  <si>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</si>
  <si>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</si>
  <si>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</si>
  <si>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</si>
  <si>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</si>
  <si>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</si>
  <si>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</si>
  <si>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</si>
  <si>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</si>
  <si>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</si>
  <si>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</si>
  <si>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</si>
  <si>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</si>
  <si>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</si>
  <si>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</si>
  <si>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</si>
  <si>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</si>
  <si>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</si>
  <si>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</si>
  <si>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</si>
  <si>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</si>
  <si>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</si>
  <si>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</si>
  <si>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</si>
  <si>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</si>
  <si>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</si>
  <si>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</si>
  <si>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</si>
  <si>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</si>
  <si>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</si>
  <si>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</si>
  <si>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</si>
  <si>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</si>
  <si>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</si>
  <si>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</si>
  <si>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</si>
  <si>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</si>
  <si>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</si>
  <si>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</si>
  <si>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</si>
  <si>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</si>
  <si>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</si>
  <si>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</si>
  <si>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</si>
  <si>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</si>
  <si>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</si>
  <si>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</si>
  <si>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</si>
  <si>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</si>
  <si>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</si>
  <si>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</si>
  <si>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</si>
  <si>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</si>
  <si>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</si>
  <si>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</si>
  <si>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</si>
  <si>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</si>
  <si>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</si>
  <si>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</si>
  <si>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</si>
  <si>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</si>
  <si>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</si>
  <si>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</si>
  <si>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</si>
  <si>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</si>
  <si>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</si>
  <si>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</si>
  <si>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</si>
  <si>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</si>
  <si>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</si>
  <si>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</si>
  <si>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</si>
  <si>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</si>
  <si>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</si>
  <si>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</si>
  <si>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</si>
  <si>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</si>
  <si>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</si>
  <si>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</si>
  <si>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</si>
  <si>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</si>
  <si>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</si>
  <si>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</si>
  <si>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</si>
  <si>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</si>
  <si>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</si>
  <si>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</si>
  <si>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</si>
  <si>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</si>
  <si>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</si>
  <si>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</si>
  <si>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</si>
  <si>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</si>
  <si>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</si>
  <si>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</si>
  <si>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</si>
  <si>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</si>
  <si>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</si>
  <si>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</si>
  <si>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</si>
  <si>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</si>
  <si>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</si>
  <si>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</si>
  <si>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</si>
  <si>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</si>
  <si>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</si>
  <si>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</si>
  <si>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</si>
  <si>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</si>
  <si>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</si>
  <si>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</si>
  <si>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</si>
  <si>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</si>
  <si>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</si>
  <si>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</si>
  <si>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</si>
  <si>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</si>
  <si>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</si>
  <si>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</si>
  <si>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</si>
  <si>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</si>
  <si>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</si>
  <si>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</si>
  <si>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</si>
  <si>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</si>
  <si>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</si>
  <si>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</si>
  <si>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</si>
  <si>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</si>
  <si>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</si>
  <si>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</si>
  <si>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</si>
  <si>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</si>
  <si>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</si>
  <si>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</si>
  <si>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</si>
  <si>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</si>
  <si>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</si>
  <si>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</si>
  <si>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</si>
  <si>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</si>
  <si>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</si>
  <si>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</si>
  <si>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</si>
  <si>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</si>
  <si>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</si>
  <si>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</si>
  <si>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</si>
  <si>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</si>
  <si>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</si>
  <si>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</si>
  <si>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</si>
  <si>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</si>
  <si>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</si>
  <si>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</si>
  <si>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</si>
  <si>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</si>
  <si>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</si>
  <si>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</si>
  <si>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</si>
  <si>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</si>
  <si>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</si>
  <si>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</si>
  <si>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</si>
  <si>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</si>
  <si>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</si>
  <si>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</si>
  <si>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</si>
  <si>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</si>
  <si>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</si>
  <si>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</si>
  <si>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</si>
  <si>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</si>
  <si>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</si>
  <si>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</si>
  <si>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</si>
  <si>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</si>
  <si>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</si>
  <si>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</si>
  <si>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</si>
  <si>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</si>
  <si>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</si>
  <si>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</si>
  <si>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</si>
  <si>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</si>
  <si>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</si>
  <si>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</si>
  <si>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</si>
  <si>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</si>
  <si>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</si>
  <si>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</si>
  <si>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</si>
  <si>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</si>
  <si>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</si>
  <si>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</si>
  <si>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</si>
  <si>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</si>
  <si>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</si>
  <si>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</si>
  <si>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</si>
  <si>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</si>
  <si>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</si>
  <si>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</si>
  <si>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</si>
  <si>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</si>
  <si>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</si>
  <si>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</si>
  <si>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</si>
  <si>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</si>
  <si>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</si>
  <si>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</si>
  <si>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</si>
  <si>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</si>
  <si>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</si>
  <si>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</si>
  <si>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</si>
  <si>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</si>
  <si>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</si>
  <si>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</si>
  <si>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</si>
  <si>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</si>
  <si>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</si>
  <si>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</si>
  <si>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</si>
  <si>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</si>
  <si>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</si>
  <si>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</si>
  <si>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</si>
  <si>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</si>
  <si>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</si>
  <si>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</si>
  <si>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</si>
  <si>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</si>
  <si>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</si>
  <si>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</si>
  <si>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</si>
  <si>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</si>
  <si>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</si>
  <si>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</si>
  <si>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</si>
  <si>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</si>
  <si>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</si>
  <si>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</si>
  <si>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</si>
  <si>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</si>
  <si>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</si>
  <si>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</si>
  <si>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</si>
  <si>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</si>
  <si>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</si>
  <si>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</si>
  <si>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</si>
  <si>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</si>
  <si>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</si>
  <si>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</si>
  <si>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</si>
  <si>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</si>
  <si>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</si>
  <si>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</si>
  <si>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</si>
  <si>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</si>
  <si>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</si>
  <si>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</si>
  <si>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</si>
  <si>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</si>
  <si>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</si>
  <si>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</si>
  <si>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</si>
  <si>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</si>
  <si>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</si>
  <si>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</si>
  <si>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</si>
  <si>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</si>
  <si>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</si>
  <si>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</si>
  <si>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</si>
  <si>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</si>
  <si>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</si>
  <si>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</si>
  <si>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</si>
  <si>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</si>
  <si>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</si>
  <si>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</si>
  <si>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</si>
  <si>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</si>
  <si>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</si>
  <si>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</si>
  <si>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</si>
  <si>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</si>
  <si>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</si>
  <si>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</si>
  <si>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</si>
  <si>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</si>
  <si>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</si>
  <si>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</si>
  <si>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</si>
  <si>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</si>
  <si>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</si>
  <si>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</si>
  <si>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</si>
  <si>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</si>
  <si>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</si>
  <si>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</si>
  <si>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</si>
  <si>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</si>
  <si>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</si>
  <si>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</si>
  <si>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</si>
  <si>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</si>
  <si>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</si>
  <si>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</si>
  <si>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</si>
  <si>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</si>
  <si>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</si>
  <si>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</si>
  <si>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</si>
  <si>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</si>
  <si>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</si>
  <si>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</si>
  <si>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</si>
  <si>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</si>
  <si>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</si>
  <si>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</si>
  <si>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</si>
  <si>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</si>
  <si>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</si>
  <si>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</si>
  <si>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</si>
  <si>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</si>
  <si>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</si>
  <si>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</si>
  <si>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</si>
  <si>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</si>
  <si>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</si>
  <si>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</si>
  <si>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</si>
  <si>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</si>
  <si>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</si>
  <si>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</si>
  <si>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</si>
  <si>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</si>
  <si>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</si>
  <si>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</si>
  <si>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</si>
  <si>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</si>
  <si>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</si>
  <si>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</si>
  <si>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</si>
  <si>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</si>
  <si>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</si>
  <si>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</si>
  <si>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</si>
  <si>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</si>
  <si>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</si>
  <si>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</si>
  <si>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</si>
  <si>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</si>
  <si>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</si>
  <si>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</si>
  <si>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</si>
  <si>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</si>
  <si>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</si>
  <si>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</si>
  <si>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</si>
  <si>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</si>
  <si>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</si>
  <si>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</si>
  <si>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</si>
  <si>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</si>
  <si>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</si>
  <si>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</si>
  <si>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</si>
  <si>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</si>
  <si>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</si>
  <si>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</si>
  <si>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</si>
  <si>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</si>
  <si>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</si>
  <si>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</si>
  <si>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</si>
  <si>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</si>
  <si>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</si>
  <si>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</si>
  <si>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</si>
  <si>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</si>
  <si>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</si>
  <si>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</si>
  <si>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</si>
  <si>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</si>
  <si>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</si>
  <si>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</si>
  <si>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</si>
  <si>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</si>
  <si>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</si>
  <si>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</si>
  <si>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</si>
  <si>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</si>
  <si>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</si>
  <si>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</si>
  <si>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</si>
  <si>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</si>
  <si>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</si>
  <si>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</si>
  <si>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</si>
  <si>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</si>
  <si>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</si>
  <si>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</si>
  <si>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</si>
  <si>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</si>
  <si>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</si>
  <si>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</si>
  <si>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</si>
  <si>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</si>
  <si>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</si>
  <si>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</si>
  <si>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</si>
  <si>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</si>
  <si>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</si>
  <si>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</si>
  <si>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</si>
  <si>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</si>
  <si>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</si>
  <si>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</si>
  <si>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</si>
  <si>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</si>
  <si>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</si>
  <si>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</si>
  <si>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</si>
  <si>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</si>
  <si>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</si>
  <si>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</si>
  <si>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</si>
  <si>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</si>
  <si>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</si>
  <si>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</si>
  <si>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</si>
  <si>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</si>
  <si>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</si>
  <si>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</si>
  <si>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</si>
  <si>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</si>
  <si>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</si>
  <si>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</si>
  <si>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</si>
  <si>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</si>
  <si>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</si>
  <si>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</si>
  <si>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</si>
  <si>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</si>
  <si>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</si>
  <si>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</si>
  <si>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</si>
  <si>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</si>
  <si>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</si>
  <si>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</si>
  <si>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</si>
  <si>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</si>
  <si>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</si>
  <si>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</si>
  <si>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</si>
  <si>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</si>
  <si>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</si>
  <si>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</si>
  <si>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</si>
  <si>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</si>
  <si>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</si>
  <si>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</si>
  <si>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</si>
  <si>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</si>
  <si>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</si>
  <si>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</si>
  <si>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</si>
  <si>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</si>
  <si>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</si>
  <si>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</si>
  <si>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</si>
  <si>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</si>
  <si>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</si>
  <si>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</si>
  <si>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</si>
  <si>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</si>
  <si>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</si>
  <si>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</si>
  <si>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</si>
  <si>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</si>
  <si>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</si>
  <si>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</si>
  <si>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</si>
  <si>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</si>
  <si>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</si>
  <si>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</si>
  <si>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</si>
  <si>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</si>
  <si>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</si>
  <si>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</si>
  <si>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</si>
  <si>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</si>
  <si>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</si>
  <si>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</si>
  <si>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</si>
  <si>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</si>
  <si>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</si>
  <si>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</si>
  <si>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</si>
  <si>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</si>
  <si>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</si>
  <si>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</si>
  <si>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</si>
  <si>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</si>
  <si>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</si>
  <si>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</si>
  <si>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</si>
  <si>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</si>
  <si>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</si>
  <si>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</si>
  <si>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</si>
  <si>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</si>
  <si>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</si>
  <si>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</si>
  <si>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</si>
  <si>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</si>
  <si>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</si>
  <si>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</si>
  <si>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</si>
  <si>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</si>
  <si>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</si>
  <si>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</si>
  <si>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</si>
  <si>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</si>
  <si>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</si>
  <si>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</si>
  <si>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</si>
  <si>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</si>
  <si>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</si>
  <si>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</si>
  <si>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</si>
  <si>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</si>
  <si>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</si>
  <si>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</si>
  <si>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</si>
  <si>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</si>
  <si>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</si>
  <si>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</si>
  <si>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</si>
  <si>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</si>
  <si>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</si>
  <si>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</si>
  <si>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</si>
  <si>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</si>
  <si>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</si>
  <si>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</si>
  <si>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</si>
  <si>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</si>
  <si>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</si>
  <si>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</si>
  <si>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</si>
  <si>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</si>
  <si>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</si>
  <si>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</si>
  <si>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</si>
  <si>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</si>
  <si>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</si>
  <si>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</si>
  <si>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</si>
  <si>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</si>
  <si>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</si>
  <si>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</si>
  <si>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</si>
  <si>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</si>
  <si>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</si>
  <si>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</si>
  <si>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</si>
  <si>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</si>
  <si>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</si>
  <si>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</si>
  <si>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</si>
  <si>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</si>
  <si>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</si>
  <si>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</si>
  <si>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</si>
  <si>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</si>
  <si>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</si>
  <si>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</si>
  <si>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</si>
  <si>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</si>
  <si>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</si>
  <si>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</si>
  <si>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</si>
  <si>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</si>
  <si>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</si>
  <si>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</si>
  <si>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</si>
  <si>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</si>
  <si>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</si>
  <si>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</si>
  <si>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</si>
  <si>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</si>
  <si>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</si>
  <si>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</si>
  <si>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</si>
  <si>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</si>
  <si>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</si>
  <si>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</si>
  <si>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</si>
  <si>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</si>
  <si>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</si>
  <si>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</si>
  <si>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</si>
  <si>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</si>
  <si>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</si>
  <si>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</si>
  <si>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</si>
  <si>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</si>
  <si>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</si>
  <si>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</si>
  <si>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</si>
  <si>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</si>
  <si>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</si>
  <si>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</si>
  <si>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</si>
  <si>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</si>
  <si>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</si>
  <si>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</si>
  <si>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</si>
  <si>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</si>
  <si>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</si>
  <si>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</si>
  <si>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</si>
  <si>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</si>
  <si>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</si>
  <si>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</si>
  <si>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</si>
  <si>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</si>
  <si>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</si>
  <si>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</si>
  <si>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</si>
  <si>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</si>
  <si>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</si>
  <si>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</si>
  <si>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</si>
  <si>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</si>
  <si>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</si>
  <si>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</si>
  <si>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</si>
  <si>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</si>
  <si>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</si>
  <si>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</si>
  <si>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</si>
  <si>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</si>
  <si>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</si>
  <si>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</si>
  <si>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</si>
  <si>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</si>
  <si>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</si>
  <si>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</si>
  <si>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</si>
  <si>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</si>
  <si>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</si>
  <si>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</si>
  <si>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</si>
  <si>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</si>
  <si>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</si>
  <si>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</si>
  <si>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</si>
  <si>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</si>
  <si>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</si>
  <si>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</si>
  <si>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</si>
  <si>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</si>
  <si>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</si>
  <si>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</si>
  <si>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</si>
  <si>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</si>
  <si>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</si>
  <si>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</si>
  <si>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</si>
  <si>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</si>
  <si>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</si>
  <si>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</si>
  <si>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</si>
  <si>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</si>
  <si>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</si>
  <si>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</si>
  <si>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</si>
  <si>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</si>
  <si>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</si>
  <si>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</si>
  <si>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</si>
  <si>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</si>
  <si>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</si>
  <si>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</si>
  <si>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</si>
  <si>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</si>
  <si>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</si>
  <si>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</si>
  <si>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</si>
  <si>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</si>
  <si>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</si>
  <si>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</si>
  <si>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</si>
  <si>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</si>
  <si>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</si>
  <si>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</si>
  <si>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</si>
  <si>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</si>
  <si>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</si>
  <si>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</si>
  <si>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</si>
  <si>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</si>
  <si>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</si>
  <si>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</si>
  <si>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</si>
  <si>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</si>
  <si>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</si>
  <si>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</si>
  <si>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</si>
  <si>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</si>
  <si>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</si>
  <si>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</si>
  <si>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</si>
  <si>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</si>
  <si>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</si>
  <si>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</si>
  <si>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</si>
  <si>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</si>
  <si>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</si>
  <si>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</si>
  <si>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</si>
  <si>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</si>
  <si>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</si>
  <si>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</si>
  <si>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</si>
  <si>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</si>
  <si>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</si>
  <si>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</si>
  <si>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</si>
  <si>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</si>
  <si>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</si>
  <si>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</si>
  <si>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</si>
  <si>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</si>
  <si>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</si>
  <si>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</si>
  <si>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</si>
  <si>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</si>
  <si>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</si>
  <si>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</si>
  <si>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</si>
  <si>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</si>
  <si>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</si>
  <si>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</si>
  <si>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</si>
  <si>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</si>
  <si>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</si>
  <si>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</si>
  <si>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</si>
  <si>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</si>
  <si>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</si>
  <si>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</si>
  <si>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</si>
  <si>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</si>
  <si>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</si>
  <si>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</si>
  <si>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</si>
  <si>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</si>
  <si>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</si>
  <si>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</si>
  <si>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</si>
  <si>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</si>
  <si>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</si>
  <si>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</si>
  <si>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</si>
  <si>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</si>
  <si>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</si>
  <si>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</si>
  <si>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</si>
  <si>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</si>
  <si>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</si>
  <si>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</si>
  <si>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</si>
  <si>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</si>
  <si>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</si>
  <si>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</si>
  <si>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</si>
  <si>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</si>
  <si>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</si>
  <si>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</si>
  <si>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</si>
  <si>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</si>
  <si>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</si>
  <si>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</si>
  <si>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</si>
  <si>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</si>
  <si>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</si>
  <si>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</si>
  <si>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</si>
  <si>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</si>
  <si>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</si>
  <si>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</si>
  <si>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</si>
  <si>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</si>
  <si>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</si>
  <si>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</si>
  <si>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</si>
  <si>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</si>
  <si>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</si>
  <si>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</si>
  <si>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</si>
  <si>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</si>
  <si>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</si>
  <si>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</si>
  <si>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</si>
  <si>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</si>
  <si>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</si>
  <si>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</si>
  <si>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</si>
  <si>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</si>
  <si>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</si>
  <si>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</si>
  <si>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</si>
  <si>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</si>
  <si>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</si>
  <si>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</si>
  <si>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</si>
  <si>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</si>
  <si>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</si>
  <si>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</si>
  <si>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</si>
  <si>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</si>
  <si>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</si>
  <si>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</si>
  <si>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</si>
  <si>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</si>
  <si>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</si>
  <si>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</si>
  <si>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</si>
  <si>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</si>
  <si>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</si>
  <si>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</si>
  <si>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</si>
  <si>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</si>
  <si>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</si>
  <si>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</si>
  <si>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</si>
  <si>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</si>
  <si>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</si>
  <si>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</si>
  <si>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</si>
  <si>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</si>
  <si>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</si>
  <si>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</si>
  <si>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</si>
  <si>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</si>
  <si>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</si>
  <si>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</si>
  <si>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</si>
  <si>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</si>
  <si>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</si>
  <si>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</si>
  <si>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</si>
  <si>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</si>
  <si>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</si>
  <si>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</si>
  <si>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</si>
  <si>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</si>
  <si>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</si>
  <si>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</si>
  <si>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</si>
  <si>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</si>
  <si>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</si>
  <si>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</si>
  <si>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</si>
  <si>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</si>
  <si>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</si>
  <si>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</si>
  <si>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</si>
  <si>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</si>
  <si>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</si>
  <si>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</si>
  <si>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</si>
  <si>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</si>
  <si>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</si>
  <si>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</si>
  <si>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</si>
  <si>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</si>
  <si>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</si>
  <si>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</si>
  <si>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</si>
  <si>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</si>
  <si>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</si>
  <si>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</si>
  <si>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</si>
  <si>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</si>
  <si>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</si>
  <si>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</si>
  <si>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</si>
  <si>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</si>
  <si>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</si>
  <si>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</si>
  <si>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</si>
  <si>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</si>
  <si>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</si>
  <si>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</si>
  <si>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</si>
  <si>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</si>
  <si>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</si>
  <si>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</si>
  <si>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</si>
  <si>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</si>
  <si>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</si>
  <si>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</si>
  <si>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</si>
  <si>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</si>
  <si>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</si>
  <si>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</si>
  <si>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</si>
  <si>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</si>
  <si>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</si>
  <si>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</si>
  <si>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</si>
  <si>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</si>
  <si>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</si>
  <si>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</si>
  <si>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</si>
  <si>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</si>
  <si>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</si>
  <si>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</si>
  <si>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</si>
  <si>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</si>
  <si>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</si>
  <si>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</si>
  <si>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</si>
  <si>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</si>
  <si>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</si>
  <si>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</si>
  <si>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</si>
  <si>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</si>
  <si>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</si>
  <si>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</si>
  <si>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</si>
  <si>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</si>
  <si>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</si>
  <si>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</si>
  <si>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</si>
  <si>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</si>
  <si>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</si>
  <si>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</si>
  <si>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</si>
  <si>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</si>
  <si>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</si>
  <si>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</si>
  <si>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</si>
  <si>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</si>
  <si>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</si>
  <si>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</si>
  <si>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</si>
  <si>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</si>
  <si>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</si>
  <si>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</si>
  <si>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</si>
  <si>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</si>
  <si>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</si>
  <si>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</si>
  <si>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</si>
  <si>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</si>
  <si>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</si>
  <si>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</si>
  <si>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</si>
  <si>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</si>
  <si>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</si>
  <si>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</si>
  <si>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</si>
  <si>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</si>
  <si>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</si>
  <si>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</si>
  <si>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</si>
  <si>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</si>
  <si>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</si>
  <si>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</si>
  <si>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</si>
  <si>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</si>
  <si>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</si>
  <si>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</si>
  <si>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</si>
  <si>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</si>
  <si>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</si>
  <si>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</si>
  <si>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</si>
  <si>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</si>
  <si>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</si>
  <si>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</si>
  <si>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</si>
  <si>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</si>
  <si>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</si>
  <si>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</si>
  <si>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</si>
  <si>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</si>
  <si>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</si>
  <si>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</si>
  <si>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</si>
  <si>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</si>
  <si>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</si>
  <si>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</si>
  <si>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</si>
  <si>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</si>
  <si>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</si>
  <si>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</si>
  <si>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</si>
  <si>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</si>
  <si>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</si>
  <si>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</si>
  <si>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</si>
  <si>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</si>
  <si>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</si>
  <si>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</si>
  <si>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</si>
  <si>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</si>
  <si>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</si>
  <si>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</si>
  <si>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</si>
  <si>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</si>
  <si>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</si>
  <si>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</si>
  <si>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</si>
  <si>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</si>
  <si>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</si>
  <si>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</si>
  <si>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</si>
  <si>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</si>
  <si>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</si>
  <si>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</si>
  <si>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</si>
  <si>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</si>
  <si>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</si>
  <si>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</si>
  <si>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</si>
  <si>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</si>
  <si>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</si>
  <si>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</si>
  <si>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</si>
  <si>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</si>
  <si>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</si>
  <si>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</si>
  <si>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</si>
  <si>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</si>
  <si>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</si>
  <si>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</si>
  <si>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</si>
  <si>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</si>
  <si>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</si>
  <si>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</si>
  <si>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</si>
  <si>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</si>
  <si>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</si>
  <si>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</si>
  <si>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</si>
  <si>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</si>
  <si>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</si>
  <si>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</si>
  <si>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</si>
  <si>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</si>
  <si>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</si>
  <si>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</si>
  <si>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</si>
  <si>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</si>
  <si>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</si>
  <si>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</si>
  <si>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</si>
  <si>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</si>
  <si>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</si>
  <si>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</si>
  <si>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</si>
  <si>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</si>
  <si>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</si>
  <si>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</si>
  <si>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</si>
  <si>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</si>
  <si>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</si>
  <si>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</si>
  <si>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</si>
  <si>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</si>
  <si>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</si>
  <si>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</si>
  <si>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</si>
  <si>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</si>
  <si>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</si>
  <si>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</si>
  <si>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</si>
  <si>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</si>
  <si>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</si>
  <si>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</si>
  <si>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</si>
  <si>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</si>
  <si>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</si>
  <si>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</si>
  <si>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</si>
  <si>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</si>
  <si>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</si>
  <si>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</si>
  <si>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</si>
  <si>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</si>
  <si>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</si>
  <si>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</si>
  <si>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</si>
  <si>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</si>
  <si>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</si>
  <si>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</si>
  <si>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</si>
  <si>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</si>
  <si>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</si>
  <si>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</si>
  <si>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</si>
  <si>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</si>
  <si>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</si>
  <si>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</si>
  <si>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</si>
  <si>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</si>
  <si>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</si>
  <si>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</si>
  <si>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</si>
  <si>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</si>
  <si>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</si>
  <si>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</si>
  <si>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</si>
  <si>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</si>
  <si>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</si>
  <si>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</si>
  <si>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</si>
  <si>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</si>
  <si>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</si>
  <si>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</si>
  <si>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</si>
  <si>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</si>
  <si>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</si>
  <si>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</si>
  <si>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</si>
  <si>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</si>
  <si>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</si>
  <si>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</si>
  <si>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</si>
  <si>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</si>
  <si>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</si>
  <si>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</si>
  <si>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</si>
  <si>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</si>
  <si>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</si>
  <si>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</si>
  <si>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</si>
  <si>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</si>
  <si>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</si>
  <si>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</si>
  <si>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</si>
  <si>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</si>
  <si>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</si>
  <si>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</si>
  <si>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</si>
  <si>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</si>
  <si>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</si>
  <si>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</si>
  <si>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</si>
  <si>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</si>
  <si>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</si>
  <si>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</si>
  <si>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</si>
  <si>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</si>
  <si>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</si>
  <si>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</si>
  <si>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</si>
  <si>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</si>
  <si>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</si>
  <si>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</si>
  <si>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</si>
  <si>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</si>
  <si>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</si>
  <si>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</si>
  <si>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</si>
  <si>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</si>
  <si>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</si>
  <si>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</si>
  <si>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</si>
  <si>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</si>
  <si>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</si>
  <si>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</si>
  <si>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</si>
  <si>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</si>
  <si>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</si>
  <si>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</si>
  <si>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</si>
  <si>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</si>
  <si>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</si>
  <si>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</si>
  <si>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</si>
  <si>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</si>
  <si>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</si>
  <si>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</si>
  <si>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</si>
  <si>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</si>
  <si>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</si>
  <si>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</si>
  <si>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</si>
  <si>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</si>
  <si>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</si>
  <si>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</si>
  <si>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</si>
  <si>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</si>
  <si>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</si>
  <si>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</si>
  <si>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</si>
  <si>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</si>
  <si>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</si>
  <si>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</si>
  <si>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</si>
  <si>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</si>
  <si>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</si>
  <si>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</si>
  <si>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</si>
  <si>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</si>
  <si>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</si>
  <si>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</si>
  <si>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</si>
  <si>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</si>
  <si>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</si>
  <si>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</si>
  <si>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</si>
  <si>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</si>
  <si>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</si>
  <si>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</si>
  <si>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</si>
  <si>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</si>
  <si>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</si>
  <si>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</si>
  <si>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</si>
  <si>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</si>
  <si>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</si>
  <si>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</si>
  <si>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</si>
  <si>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</si>
  <si>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</si>
  <si>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</si>
  <si>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</si>
  <si>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</si>
  <si>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</si>
  <si>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</si>
  <si>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</si>
  <si>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</si>
  <si>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</si>
  <si>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</si>
  <si>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</si>
  <si>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</si>
  <si>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</si>
  <si>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</si>
  <si>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</si>
  <si>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</si>
  <si>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</si>
  <si>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</si>
  <si>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</si>
  <si>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</si>
  <si>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</si>
  <si>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</si>
  <si>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</si>
  <si>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</si>
  <si>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</si>
  <si>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</si>
  <si>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</si>
  <si>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</si>
  <si>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</si>
  <si>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</si>
  <si>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</si>
  <si>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</si>
  <si>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</si>
  <si>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</si>
  <si>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</si>
  <si>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</si>
  <si>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</si>
  <si>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</si>
  <si>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</si>
  <si>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</si>
  <si>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</si>
  <si>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</si>
  <si>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</si>
  <si>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</si>
  <si>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</si>
  <si>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</si>
  <si>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</si>
  <si>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</si>
  <si>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</si>
  <si>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</si>
  <si>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</si>
  <si>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</si>
  <si>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</si>
  <si>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</si>
  <si>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</si>
  <si>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</si>
  <si>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</si>
  <si>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</si>
  <si>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</si>
  <si>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</si>
  <si>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</si>
  <si>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</si>
  <si>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</si>
  <si>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</si>
  <si>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</si>
  <si>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</si>
  <si>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</si>
  <si>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</si>
  <si>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</si>
  <si>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</si>
  <si>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</si>
  <si>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</si>
  <si>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</si>
  <si>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</si>
  <si>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</si>
  <si>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</si>
  <si>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</si>
  <si>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</si>
  <si>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</si>
  <si>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</si>
  <si>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</si>
  <si>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</si>
  <si>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</si>
  <si>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</si>
  <si>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</si>
  <si>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</si>
  <si>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</si>
  <si>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</si>
  <si>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</si>
  <si>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</si>
  <si>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</si>
  <si>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</si>
  <si>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</si>
  <si>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</si>
  <si>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</si>
  <si>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</si>
  <si>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</si>
  <si>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</si>
  <si>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</si>
  <si>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</si>
  <si>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</si>
  <si>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</si>
  <si>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</si>
  <si>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</si>
  <si>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</si>
  <si>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</si>
  <si>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</si>
  <si>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</si>
  <si>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</si>
  <si>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</si>
  <si>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</si>
  <si>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</si>
  <si>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</si>
  <si>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</si>
  <si>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</si>
  <si>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</si>
  <si>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</si>
  <si>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</si>
  <si>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</si>
  <si>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</si>
  <si>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</si>
  <si>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</si>
  <si>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</si>
  <si>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</si>
  <si>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</si>
  <si>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</si>
  <si>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</si>
  <si>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</si>
  <si>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</si>
  <si>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</si>
  <si>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</si>
  <si>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</si>
  <si>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</si>
  <si>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</si>
  <si>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</si>
  <si>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</si>
  <si>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</si>
  <si>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</si>
  <si>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</si>
  <si>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</si>
  <si>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</si>
  <si>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</si>
  <si>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</si>
  <si>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</si>
  <si>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</si>
  <si>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</si>
  <si>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</si>
  <si>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</si>
  <si>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</si>
  <si>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</si>
  <si>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</si>
  <si>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</si>
  <si>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</si>
  <si>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</si>
  <si>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</si>
  <si>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</si>
  <si>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</si>
  <si>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</si>
  <si>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</si>
  <si>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</si>
  <si>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</si>
  <si>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</si>
  <si>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</si>
  <si>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</si>
  <si>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</si>
  <si>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</si>
  <si>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</si>
  <si>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</si>
  <si>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</si>
  <si>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</si>
  <si>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</si>
  <si>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</si>
  <si>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</si>
  <si>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</si>
  <si>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</si>
  <si>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</si>
  <si>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</si>
  <si>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</si>
  <si>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</si>
  <si>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</si>
  <si>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</si>
  <si>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</si>
  <si>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</si>
  <si>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</si>
  <si>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</si>
  <si>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</si>
  <si>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</si>
  <si>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</si>
  <si>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</si>
  <si>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</si>
  <si>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</si>
  <si>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</si>
  <si>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</si>
  <si>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</si>
  <si>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</si>
  <si>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</si>
  <si>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</si>
  <si>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</si>
  <si>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</si>
  <si>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</si>
  <si>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</si>
  <si>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</si>
  <si>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</si>
  <si>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</si>
  <si>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</si>
  <si>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</si>
  <si>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</si>
  <si>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</si>
  <si>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</si>
  <si>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</si>
  <si>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</si>
  <si>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</si>
  <si>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</si>
  <si>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</si>
  <si>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</si>
  <si>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</si>
  <si>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</si>
  <si>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</si>
  <si>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</si>
  <si>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</si>
  <si>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</si>
  <si>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</si>
  <si>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</si>
  <si>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</si>
  <si>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</si>
  <si>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</si>
  <si>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</si>
  <si>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</si>
  <si>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</si>
  <si>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</si>
  <si>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</si>
  <si>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</si>
  <si>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</si>
  <si>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</si>
  <si>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</si>
  <si>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</si>
  <si>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</si>
  <si>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</si>
  <si>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</si>
  <si>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</si>
  <si>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</si>
  <si>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</si>
  <si>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</si>
  <si>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</si>
  <si>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</si>
  <si>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</si>
  <si>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</si>
  <si>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</si>
  <si>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</si>
  <si>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</si>
  <si>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</si>
  <si>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</si>
  <si>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</si>
  <si>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</si>
  <si>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</si>
  <si>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</si>
  <si>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</si>
  <si>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</si>
  <si>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</si>
  <si>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</si>
  <si>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</si>
  <si>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</si>
  <si>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</si>
  <si>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</si>
  <si>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</si>
  <si>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</si>
  <si>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</si>
  <si>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</si>
  <si>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</si>
  <si>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</si>
  <si>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</si>
  <si>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</si>
  <si>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</si>
  <si>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</si>
  <si>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</si>
  <si>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</si>
  <si>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</si>
  <si>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</si>
  <si>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</si>
  <si>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</si>
  <si>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</si>
  <si>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</si>
  <si>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</si>
  <si>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</si>
  <si>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</si>
  <si>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</si>
  <si>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</si>
  <si>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</si>
  <si>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</si>
  <si>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</si>
  <si>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</si>
  <si>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</si>
  <si>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</si>
  <si>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</si>
  <si>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</si>
  <si>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</si>
  <si>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</si>
  <si>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</si>
  <si>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</si>
  <si>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</si>
  <si>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</si>
  <si>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</si>
  <si>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</si>
  <si>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</si>
  <si>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</si>
  <si>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</si>
  <si>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</si>
  <si>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</si>
  <si>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</si>
  <si>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</si>
  <si>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</si>
  <si>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</si>
  <si>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</si>
  <si>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</si>
  <si>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</si>
  <si>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</si>
  <si>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</si>
  <si>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</si>
  <si>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</si>
  <si>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</si>
  <si>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</si>
  <si>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</si>
  <si>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</si>
  <si>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</si>
  <si>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</si>
  <si>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</si>
  <si>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</si>
  <si>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</si>
  <si>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</si>
  <si>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</si>
  <si>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</si>
  <si>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</si>
  <si>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</si>
  <si>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</si>
  <si>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</si>
  <si>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</si>
  <si>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</si>
  <si>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</si>
  <si>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</si>
  <si>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</si>
  <si>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</si>
  <si>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</si>
  <si>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</si>
  <si>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</si>
  <si>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</si>
  <si>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</si>
  <si>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</si>
  <si>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</si>
  <si>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</si>
  <si>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</si>
  <si>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</si>
  <si>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</si>
  <si>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</si>
  <si>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</si>
  <si>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</si>
  <si>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</si>
  <si>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</si>
  <si>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</si>
  <si>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</si>
  <si>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</si>
  <si>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</si>
  <si>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</si>
  <si>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</si>
  <si>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</si>
  <si>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</si>
  <si>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</si>
  <si>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</si>
  <si>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</si>
  <si>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</si>
  <si>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</si>
  <si>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</si>
  <si>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</si>
  <si>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</si>
  <si>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</si>
  <si>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</si>
  <si>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</si>
  <si>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</si>
  <si>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</si>
  <si>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</si>
  <si>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</si>
  <si>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</si>
  <si>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</si>
  <si>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</si>
  <si>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</si>
  <si>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</si>
  <si>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</si>
  <si>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</si>
  <si>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</si>
  <si>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</si>
  <si>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</si>
  <si>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</si>
  <si>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</si>
  <si>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</si>
  <si>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</si>
  <si>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</si>
  <si>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</si>
  <si>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</si>
  <si>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</si>
  <si>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</si>
  <si>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</si>
  <si>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</si>
  <si>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</si>
  <si>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</si>
  <si>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</si>
  <si>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</si>
  <si>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</si>
  <si>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</si>
  <si>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</si>
  <si>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</si>
  <si>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</si>
  <si>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</si>
  <si>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</si>
  <si>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</si>
  <si>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</si>
  <si>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</si>
  <si>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</si>
  <si>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</si>
  <si>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</si>
  <si>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</si>
  <si>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</si>
  <si>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</si>
  <si>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</si>
  <si>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</si>
  <si>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</si>
  <si>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</si>
  <si>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</si>
  <si>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</si>
  <si>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</si>
  <si>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</si>
  <si>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</si>
  <si>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</si>
  <si>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</si>
  <si>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</si>
  <si>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</si>
  <si>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</si>
  <si>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</si>
  <si>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</si>
  <si>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</si>
  <si>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</si>
  <si>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</si>
  <si>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</si>
  <si>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</si>
  <si>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</si>
  <si>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</si>
  <si>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</si>
  <si>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</si>
  <si>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</si>
  <si>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</si>
  <si>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</si>
  <si>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</si>
  <si>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</si>
  <si>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</si>
  <si>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</si>
  <si>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</si>
  <si>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</si>
  <si>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</si>
  <si>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</si>
  <si>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</si>
  <si>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</si>
  <si>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</si>
  <si>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</si>
  <si>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</si>
  <si>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</si>
  <si>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</si>
  <si>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</si>
  <si>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</si>
  <si>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</si>
  <si>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</si>
  <si>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</si>
  <si>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</si>
  <si>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</si>
  <si>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</si>
  <si>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</si>
  <si>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</si>
  <si>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</si>
  <si>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</si>
  <si>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</si>
  <si>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</si>
  <si>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</si>
  <si>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</si>
  <si>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</si>
  <si>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</si>
  <si>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</si>
  <si>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</si>
  <si>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</si>
  <si>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</si>
  <si>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</si>
  <si>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</si>
  <si>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</si>
  <si>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</si>
  <si>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</si>
  <si>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</si>
  <si>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</si>
  <si>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</si>
  <si>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</si>
  <si>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</si>
  <si>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</si>
  <si>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</si>
  <si>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</si>
  <si>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</si>
  <si>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</si>
  <si>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</si>
  <si>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</si>
  <si>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</si>
  <si>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</si>
  <si>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</si>
  <si>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</si>
  <si>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</si>
  <si>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</si>
  <si>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</si>
  <si>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</si>
  <si>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</si>
  <si>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</si>
  <si>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</si>
  <si>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</si>
  <si>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</si>
  <si>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</si>
  <si>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</si>
  <si>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</si>
  <si>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</si>
  <si>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</si>
  <si>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</si>
  <si>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</si>
  <si>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</si>
  <si>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</si>
  <si>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</si>
  <si>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</si>
  <si>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</si>
  <si>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</si>
  <si>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</si>
  <si>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</si>
  <si>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</si>
  <si>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</si>
  <si>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</si>
  <si>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</si>
  <si>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</si>
  <si>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</si>
  <si>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</si>
  <si>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</si>
  <si>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</si>
  <si>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</si>
  <si>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</si>
  <si>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</si>
  <si>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</si>
  <si>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</si>
  <si>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</si>
  <si>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</si>
  <si>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</si>
  <si>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</si>
  <si>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</si>
  <si>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</si>
  <si>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</si>
  <si>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</si>
  <si>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</si>
  <si>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</si>
  <si>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</si>
  <si>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</si>
  <si>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</si>
  <si>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</si>
  <si>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</si>
  <si>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</si>
  <si>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</si>
  <si>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</si>
  <si>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</si>
  <si>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</si>
  <si>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</si>
  <si>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</si>
  <si>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</si>
  <si>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</si>
  <si>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</si>
  <si>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</si>
  <si>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</si>
  <si>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</si>
  <si>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</si>
  <si>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</si>
  <si>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</si>
  <si>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</si>
  <si>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</si>
  <si>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</si>
  <si>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</si>
  <si>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</si>
  <si>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</si>
  <si>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</si>
  <si>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</si>
  <si>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</si>
  <si>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</si>
  <si>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</si>
  <si>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</si>
  <si>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</si>
  <si>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</si>
  <si>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</si>
  <si>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</si>
  <si>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</si>
  <si>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</si>
  <si>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</si>
  <si>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</si>
  <si>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</si>
  <si>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</si>
  <si>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</si>
  <si>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</si>
  <si>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</si>
  <si>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</si>
  <si>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</si>
  <si>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</si>
  <si>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</si>
  <si>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</si>
  <si>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</si>
  <si>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</si>
  <si>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</si>
  <si>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</si>
  <si>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</si>
  <si>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</si>
  <si>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</si>
  <si>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</si>
  <si>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</si>
  <si>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</si>
  <si>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</si>
  <si>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</si>
  <si>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</si>
  <si>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</si>
  <si>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</si>
  <si>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</si>
  <si>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</si>
  <si>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</si>
  <si>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</si>
  <si>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</si>
  <si>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</si>
  <si>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</si>
  <si>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</si>
  <si>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</si>
  <si>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</si>
  <si>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</si>
  <si>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</si>
  <si>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</si>
  <si>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</si>
  <si>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</si>
  <si>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</si>
  <si>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</si>
  <si>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</si>
  <si>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</si>
  <si>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</si>
  <si>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</si>
  <si>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</si>
  <si>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</si>
  <si>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</si>
  <si>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</si>
  <si>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</si>
  <si>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</si>
  <si>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</si>
  <si>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</si>
  <si>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</si>
  <si>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</si>
  <si>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</si>
  <si>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</si>
  <si>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</si>
  <si>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</si>
  <si>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</si>
  <si>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</si>
  <si>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</si>
  <si>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</si>
  <si>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</si>
  <si>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</si>
  <si>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</si>
  <si>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</si>
  <si>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</si>
  <si>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</si>
  <si>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</si>
  <si>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</si>
  <si>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</si>
  <si>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</si>
  <si>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</si>
  <si>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</si>
  <si>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</si>
  <si>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</si>
  <si>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</si>
  <si>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</si>
  <si>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</si>
  <si>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</si>
  <si>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</si>
  <si>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</si>
  <si>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</si>
  <si>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</si>
  <si>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</si>
  <si>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</si>
  <si>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</si>
  <si>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</si>
  <si>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</si>
  <si>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</si>
  <si>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</si>
  <si>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</si>
  <si>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</si>
  <si>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</si>
  <si>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</si>
  <si>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</si>
  <si>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</si>
  <si>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</si>
  <si>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</si>
  <si>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</si>
  <si>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</si>
  <si>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</si>
  <si>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</si>
  <si>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</si>
  <si>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</si>
  <si>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</si>
  <si>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</si>
  <si>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</si>
  <si>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</si>
  <si>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</si>
  <si>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</si>
  <si>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</si>
  <si>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</si>
  <si>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</si>
  <si>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</si>
  <si>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</si>
  <si>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</si>
  <si>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</si>
  <si>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</si>
  <si>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</si>
  <si>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</si>
  <si>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</si>
  <si>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</si>
  <si>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</si>
  <si>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</si>
  <si>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</si>
  <si>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</si>
  <si>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</si>
  <si>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</si>
  <si>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</si>
  <si>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</si>
  <si>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</si>
  <si>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</si>
  <si>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</si>
  <si>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</si>
  <si>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</si>
  <si>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</si>
  <si>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</si>
  <si>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</si>
  <si>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</si>
  <si>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</si>
  <si>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</si>
  <si>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</si>
  <si>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</si>
  <si>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</si>
  <si>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</si>
  <si>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</si>
  <si>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</si>
  <si>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</si>
  <si>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</si>
  <si>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</si>
  <si>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</si>
  <si>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</si>
  <si>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</si>
  <si>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</si>
  <si>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</si>
  <si>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</si>
  <si>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</si>
  <si>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</si>
  <si>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</si>
  <si>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</si>
  <si>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</si>
  <si>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</si>
  <si>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</si>
  <si>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</si>
  <si>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</si>
  <si>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</si>
  <si>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</si>
  <si>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</si>
  <si>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</si>
  <si>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</si>
  <si>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</si>
  <si>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</si>
  <si>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</si>
  <si>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</si>
  <si>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</si>
  <si>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</si>
  <si>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</si>
  <si>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</si>
  <si>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</si>
  <si>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</si>
  <si>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</si>
  <si>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</si>
  <si>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</si>
  <si>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</si>
  <si>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</si>
  <si>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</si>
  <si>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</si>
  <si>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</si>
  <si>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</si>
  <si>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</si>
  <si>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</si>
  <si>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</si>
  <si>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</si>
  <si>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</si>
  <si>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</si>
  <si>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</si>
  <si>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</si>
  <si>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</si>
  <si>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</si>
  <si>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</si>
  <si>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</si>
  <si>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</si>
  <si>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</si>
  <si>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</si>
  <si>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</si>
  <si>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</si>
  <si>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</si>
  <si>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</si>
  <si>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</si>
  <si>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</si>
  <si>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</si>
  <si>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</si>
  <si>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</si>
  <si>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</si>
  <si>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</si>
  <si>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</si>
  <si>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</si>
  <si>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</si>
  <si>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</si>
  <si>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</si>
  <si>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</si>
  <si>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</si>
  <si>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</si>
  <si>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</si>
  <si>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</si>
  <si>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</si>
  <si>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</si>
  <si>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</si>
  <si>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</si>
  <si>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</si>
  <si>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</si>
  <si>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</si>
  <si>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</si>
  <si>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</si>
  <si>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</si>
  <si>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</si>
  <si>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</si>
  <si>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</si>
  <si>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</si>
  <si>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</si>
  <si>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</si>
  <si>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</si>
  <si>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</si>
  <si>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</si>
  <si>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</si>
  <si>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</si>
  <si>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</si>
  <si>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</si>
  <si>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</si>
  <si>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</si>
  <si>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</si>
  <si>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</si>
  <si>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</si>
  <si>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</si>
  <si>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</si>
  <si>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</si>
  <si>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</si>
  <si>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</si>
  <si>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</si>
  <si>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</si>
  <si>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</si>
  <si>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</si>
  <si>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</si>
  <si>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</si>
  <si>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</si>
  <si>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</si>
  <si>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</si>
  <si>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</si>
  <si>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</si>
  <si>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</si>
  <si>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</si>
  <si>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</si>
  <si>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</si>
  <si>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</si>
  <si>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</si>
  <si>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</si>
  <si>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</si>
  <si>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</si>
  <si>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</si>
  <si>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</si>
  <si>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</si>
  <si>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</si>
  <si>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</si>
  <si>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</si>
  <si>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</si>
  <si>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</si>
  <si>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</si>
  <si>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</si>
  <si>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</si>
  <si>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</si>
  <si>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</si>
  <si>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</si>
  <si>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</si>
  <si>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</si>
  <si>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</si>
  <si>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</si>
  <si>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</si>
  <si>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</si>
  <si>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</si>
  <si>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</si>
  <si>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</si>
  <si>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</si>
  <si>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</si>
  <si>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</si>
  <si>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</si>
  <si>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</si>
  <si>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</si>
  <si>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</si>
  <si>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</si>
  <si>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</si>
  <si>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</si>
  <si>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</si>
  <si>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</si>
  <si>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</si>
  <si>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</si>
  <si>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</si>
  <si>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</si>
  <si>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</si>
  <si>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</si>
  <si>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</si>
  <si>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</si>
  <si>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</si>
  <si>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</si>
  <si>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</si>
  <si>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</si>
  <si>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</si>
  <si>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</si>
  <si>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</si>
  <si>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</si>
  <si>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</si>
  <si>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</si>
  <si>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</si>
  <si>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</si>
  <si>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</si>
  <si>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</si>
  <si>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</si>
  <si>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</si>
  <si>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</si>
  <si>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</si>
  <si>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</si>
  <si>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</si>
  <si>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</si>
  <si>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</si>
  <si>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</si>
  <si>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</si>
  <si>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</si>
  <si>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</si>
  <si>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</si>
  <si>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</si>
  <si>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</si>
  <si>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</si>
  <si>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</si>
  <si>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</si>
  <si>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</si>
  <si>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</si>
  <si>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</si>
  <si>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</si>
  <si>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</si>
  <si>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</si>
  <si>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</si>
  <si>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</si>
  <si>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</si>
  <si>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</si>
  <si>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</si>
  <si>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</si>
  <si>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</si>
  <si>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</si>
  <si>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</si>
  <si>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</si>
  <si>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</si>
  <si>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</si>
  <si>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</si>
  <si>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</si>
  <si>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</si>
  <si>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</si>
  <si>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</si>
  <si>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</si>
  <si>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</si>
  <si>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</si>
  <si>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</si>
  <si>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</si>
  <si>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</si>
  <si>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</si>
  <si>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</si>
  <si>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</si>
  <si>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</si>
  <si>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</si>
  <si>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</si>
  <si>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</si>
  <si>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</si>
  <si>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</si>
  <si>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</si>
  <si>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</si>
  <si>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</si>
  <si>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</si>
  <si>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</si>
  <si>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</si>
  <si>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</si>
  <si>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</si>
  <si>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</si>
  <si>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</si>
  <si>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</si>
  <si>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</si>
  <si>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</si>
  <si>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</si>
  <si>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</si>
  <si>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</si>
  <si>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</si>
  <si>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</si>
  <si>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</si>
  <si>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</si>
  <si>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</si>
  <si>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</si>
  <si>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</si>
  <si>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</si>
  <si>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</si>
  <si>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</si>
  <si>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</si>
  <si>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</si>
  <si>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</si>
  <si>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</si>
  <si>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</si>
  <si>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</si>
  <si>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</si>
  <si>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</si>
  <si>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</si>
  <si>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</si>
  <si>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</si>
  <si>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</si>
  <si>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</si>
  <si>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</si>
  <si>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</si>
  <si>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</si>
  <si>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</si>
  <si>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</si>
  <si>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</si>
  <si>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</si>
  <si>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</si>
  <si>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</si>
  <si>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</si>
  <si>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</si>
  <si>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</si>
  <si>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</si>
  <si>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</si>
  <si>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</si>
  <si>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</si>
  <si>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</si>
  <si>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</si>
  <si>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</si>
  <si>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</si>
  <si>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</si>
  <si>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</si>
  <si>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</si>
  <si>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</si>
  <si>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</si>
  <si>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</si>
  <si>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</si>
  <si>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</si>
  <si>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</si>
  <si>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</si>
  <si>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</si>
  <si>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</si>
  <si>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</si>
  <si>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</si>
  <si>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</si>
  <si>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</si>
  <si>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</si>
  <si>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</si>
  <si>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</si>
  <si>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</si>
  <si>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</si>
  <si>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</si>
  <si>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</si>
  <si>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</si>
  <si>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</si>
  <si>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</si>
  <si>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</si>
  <si>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</si>
  <si>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</si>
  <si>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</si>
  <si>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</si>
  <si>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</si>
  <si>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</si>
  <si>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</si>
  <si>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</si>
  <si>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</si>
  <si>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</si>
  <si>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</si>
  <si>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</si>
  <si>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</si>
  <si>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</si>
  <si>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</si>
  <si>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</si>
  <si>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</si>
  <si>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</si>
  <si>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</si>
  <si>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</si>
  <si>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</si>
  <si>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</si>
  <si>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</si>
  <si>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</si>
  <si>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</si>
  <si>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</si>
  <si>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</si>
  <si>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</si>
  <si>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</si>
  <si>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</si>
  <si>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</si>
  <si>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</si>
  <si>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</si>
  <si>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</si>
  <si>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</si>
  <si>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</si>
  <si>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</si>
  <si>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</si>
  <si>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</si>
  <si>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</si>
  <si>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</si>
  <si>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</si>
  <si>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</si>
  <si>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</si>
  <si>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</si>
  <si>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</si>
  <si>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</si>
  <si>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</si>
  <si>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</si>
  <si>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</si>
  <si>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</si>
  <si>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</si>
  <si>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</si>
  <si>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</si>
  <si>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</si>
  <si>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</si>
  <si>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</si>
  <si>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</si>
  <si>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</si>
  <si>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</si>
  <si>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</si>
  <si>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</si>
  <si>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</si>
  <si>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</si>
  <si>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</si>
  <si>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</si>
  <si>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</si>
  <si>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</si>
  <si>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</si>
  <si>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</si>
  <si>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</si>
  <si>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</si>
  <si>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</si>
  <si>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</si>
  <si>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</si>
  <si>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</si>
  <si>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</si>
  <si>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</si>
  <si>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</si>
  <si>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</si>
  <si>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</si>
  <si>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</si>
  <si>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</si>
  <si>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</si>
  <si>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</si>
  <si>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</si>
  <si>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</si>
  <si>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</si>
  <si>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</si>
  <si>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</si>
  <si>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</si>
  <si>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</si>
  <si>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</si>
  <si>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</si>
  <si>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</si>
  <si>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</si>
  <si>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</si>
  <si>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</si>
  <si>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</si>
  <si>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</si>
  <si>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</si>
  <si>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</si>
  <si>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</si>
  <si>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</si>
  <si>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</si>
  <si>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</si>
  <si>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</si>
  <si>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</si>
  <si>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</si>
  <si>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</si>
  <si>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</si>
  <si>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</si>
  <si>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</si>
  <si>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</si>
  <si>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</si>
  <si>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</si>
  <si>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</si>
  <si>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</si>
  <si>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</si>
  <si>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</si>
  <si>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</si>
  <si>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</si>
  <si>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</si>
  <si>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</si>
  <si>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</si>
  <si>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</si>
  <si>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</si>
  <si>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</si>
  <si>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</si>
  <si>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</si>
  <si>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</si>
  <si>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</si>
  <si>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</si>
  <si>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</si>
  <si>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</si>
  <si>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</si>
  <si>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</si>
  <si>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</si>
  <si>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</si>
  <si>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</si>
  <si>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</si>
  <si>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</si>
  <si>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</si>
  <si>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</si>
  <si>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</si>
  <si>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</si>
  <si>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</si>
  <si>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</si>
  <si>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</si>
  <si>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</si>
  <si>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</si>
  <si>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</si>
  <si>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</si>
  <si>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</si>
  <si>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</si>
  <si>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</si>
  <si>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</si>
  <si>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</si>
  <si>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</si>
  <si>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</si>
  <si>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</si>
  <si>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</si>
  <si>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</si>
  <si>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</si>
  <si>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</si>
  <si>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</si>
  <si>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</si>
  <si>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</si>
  <si>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</si>
  <si>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</si>
  <si>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</si>
  <si>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</si>
  <si>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</si>
  <si>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</si>
  <si>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</si>
  <si>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</si>
  <si>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</si>
  <si>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</si>
  <si>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</si>
  <si>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</si>
  <si>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</si>
  <si>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</si>
  <si>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</si>
  <si>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</si>
  <si>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</si>
  <si>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</si>
  <si>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</si>
  <si>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</si>
  <si>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</si>
  <si>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</si>
  <si>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</si>
  <si>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</si>
  <si>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</si>
  <si>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</si>
  <si>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</si>
  <si>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</si>
  <si>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</si>
  <si>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</si>
  <si>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</si>
  <si>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</si>
  <si>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</si>
  <si>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</si>
  <si>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</si>
  <si>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</si>
  <si>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</si>
  <si>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</si>
  <si>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</si>
  <si>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</si>
  <si>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</si>
  <si>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</si>
  <si>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</si>
  <si>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</si>
  <si>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</si>
  <si>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</si>
  <si>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</si>
  <si>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</si>
  <si>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</si>
  <si>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</si>
  <si>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</si>
  <si>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</si>
  <si>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</si>
  <si>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</si>
  <si>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</si>
  <si>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</si>
  <si>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</si>
  <si>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</si>
  <si>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</si>
  <si>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</si>
  <si>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</si>
  <si>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</si>
  <si>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</si>
  <si>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</si>
  <si>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</si>
  <si>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</si>
  <si>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</si>
  <si>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</si>
  <si>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</si>
  <si>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</si>
  <si>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</si>
  <si>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</si>
  <si>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</si>
  <si>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</si>
  <si>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</si>
  <si>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</si>
  <si>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</si>
  <si>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</si>
  <si>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</si>
  <si>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</si>
  <si>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</si>
  <si>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</si>
  <si>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</si>
  <si>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</si>
  <si>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</si>
  <si>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</si>
  <si>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</si>
  <si>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</si>
  <si>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</si>
  <si>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</si>
  <si>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</si>
  <si>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</si>
  <si>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</si>
  <si>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</si>
  <si>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</si>
  <si>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</si>
  <si>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</si>
  <si>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</si>
  <si>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</si>
  <si>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</si>
  <si>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</si>
  <si>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</si>
  <si>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</si>
  <si>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</si>
  <si>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</si>
  <si>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</si>
  <si>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</si>
  <si>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</si>
  <si>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</si>
  <si>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</si>
  <si>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</si>
  <si>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</si>
  <si>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</si>
  <si>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</si>
  <si>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</si>
  <si>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</si>
  <si>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</si>
  <si>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</si>
  <si>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</si>
  <si>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</si>
  <si>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</si>
  <si>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</si>
  <si>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</si>
  <si>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</si>
  <si>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</si>
  <si>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</si>
  <si>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</si>
  <si>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</si>
  <si>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</si>
  <si>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</si>
  <si>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</si>
  <si>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</si>
  <si>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</si>
  <si>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</si>
  <si>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</si>
  <si>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</si>
  <si>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</si>
  <si>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</si>
  <si>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</si>
  <si>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</si>
  <si>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</si>
  <si>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</si>
  <si>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</si>
  <si>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</si>
  <si>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</si>
  <si>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</si>
  <si>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</si>
  <si>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</si>
  <si>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</si>
  <si>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</si>
  <si>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</si>
  <si>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</si>
  <si>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</si>
  <si>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</si>
  <si>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</si>
  <si>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</si>
  <si>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</si>
  <si>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</si>
  <si>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</si>
  <si>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</si>
  <si>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</si>
  <si>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</si>
  <si>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</si>
  <si>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</si>
  <si>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</si>
  <si>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</si>
  <si>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</si>
  <si>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</si>
  <si>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</si>
  <si>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</si>
  <si>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</si>
  <si>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</si>
  <si>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</si>
  <si>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</si>
  <si>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</si>
  <si>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</si>
  <si>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</si>
  <si>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</si>
  <si>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</si>
  <si>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</si>
  <si>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</si>
  <si>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</si>
  <si>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</si>
  <si>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</si>
  <si>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</si>
  <si>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</si>
  <si>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</si>
  <si>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</si>
  <si>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</si>
  <si>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</si>
  <si>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</si>
  <si>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</si>
  <si>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</si>
  <si>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</si>
  <si>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</si>
  <si>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</si>
  <si>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</si>
  <si>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</si>
  <si>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</si>
  <si>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</si>
  <si>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</si>
  <si>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</si>
  <si>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</si>
  <si>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</si>
  <si>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</si>
  <si>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</si>
  <si>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</si>
  <si>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</si>
  <si>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</si>
  <si>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</si>
  <si>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</si>
  <si>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</si>
  <si>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</si>
  <si>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</si>
  <si>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</si>
  <si>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</si>
  <si>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</si>
  <si>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</si>
  <si>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</si>
  <si>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</si>
  <si>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</si>
  <si>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</si>
  <si>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</si>
  <si>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</si>
  <si>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</si>
  <si>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</si>
  <si>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</si>
  <si>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</si>
  <si>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</si>
  <si>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</si>
  <si>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</si>
  <si>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</si>
  <si>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</si>
  <si>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</si>
  <si>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</si>
  <si>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</si>
  <si>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</si>
  <si>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</si>
  <si>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</si>
  <si>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</si>
  <si>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</si>
  <si>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</si>
  <si>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</si>
  <si>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</si>
  <si>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</si>
  <si>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</si>
  <si>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</si>
  <si>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</si>
  <si>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</si>
  <si>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</si>
  <si>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</si>
  <si>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</si>
  <si>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</si>
  <si>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</si>
  <si>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</si>
  <si>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</si>
  <si>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</si>
  <si>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</si>
  <si>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</si>
  <si>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</si>
  <si>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</si>
  <si>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</si>
  <si>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</si>
  <si>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</si>
  <si>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</si>
  <si>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</si>
  <si>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</si>
  <si>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</si>
  <si>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</si>
  <si>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</si>
  <si>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</si>
  <si>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</si>
  <si>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</si>
  <si>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</si>
  <si>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</si>
  <si>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</si>
  <si>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</si>
  <si>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</si>
  <si>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</si>
  <si>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</si>
  <si>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</si>
  <si>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</si>
  <si>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</si>
  <si>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</si>
  <si>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</si>
  <si>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</si>
  <si>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</si>
  <si>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</si>
  <si>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</si>
  <si>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</si>
  <si>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</si>
  <si>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</si>
  <si>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</si>
  <si>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</si>
  <si>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</si>
  <si>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</si>
  <si>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</si>
  <si>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</si>
  <si>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</si>
  <si>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</si>
  <si>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</si>
  <si>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</si>
  <si>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</si>
  <si>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</si>
  <si>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</si>
  <si>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</si>
  <si>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</si>
  <si>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</si>
  <si>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</si>
  <si>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</si>
  <si>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</si>
  <si>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</si>
  <si>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</si>
  <si>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</si>
  <si>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</si>
  <si>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</si>
  <si>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</si>
  <si>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</si>
  <si>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</si>
  <si>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</si>
  <si>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</si>
  <si>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</si>
  <si>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</si>
  <si>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</si>
  <si>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</si>
  <si>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</si>
  <si>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</si>
  <si>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</si>
  <si>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</si>
  <si>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</si>
  <si>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</si>
  <si>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</si>
  <si>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</si>
  <si>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</si>
  <si>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</si>
  <si>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</si>
  <si>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</si>
  <si>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</si>
  <si>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</si>
  <si>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</si>
  <si>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</si>
  <si>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</si>
  <si>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</si>
  <si>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</si>
  <si>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</si>
  <si>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</si>
  <si>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</si>
  <si>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</si>
  <si>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</si>
  <si>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</si>
  <si>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</si>
  <si>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</si>
  <si>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</si>
  <si>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</si>
  <si>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</si>
  <si>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</si>
  <si>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</si>
  <si>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</si>
  <si>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</si>
  <si>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</si>
  <si>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</si>
  <si>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</si>
  <si>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</si>
  <si>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</si>
  <si>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</si>
  <si>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</si>
  <si>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</si>
  <si>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</si>
  <si>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</si>
  <si>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</si>
  <si>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</si>
  <si>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</si>
  <si>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</si>
  <si>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</si>
  <si>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</si>
  <si>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</si>
  <si>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</si>
  <si>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</si>
  <si>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</si>
  <si>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</si>
  <si>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</si>
  <si>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</si>
  <si>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</si>
  <si>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</si>
  <si>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</si>
  <si>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</si>
  <si>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</si>
  <si>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</si>
  <si>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</si>
  <si>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</si>
  <si>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</si>
  <si>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</si>
  <si>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</si>
  <si>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</si>
  <si>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</si>
  <si>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</si>
  <si>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</si>
  <si>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</si>
  <si>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</si>
  <si>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</si>
  <si>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</si>
  <si>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</si>
  <si>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</si>
  <si>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</si>
  <si>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</si>
  <si>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</si>
  <si>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</si>
  <si>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</si>
  <si>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</si>
  <si>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</si>
  <si>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</si>
  <si>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</si>
  <si>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</si>
  <si>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</si>
  <si>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</si>
  <si>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</si>
  <si>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</si>
  <si>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</si>
  <si>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</si>
  <si>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</si>
  <si>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</si>
  <si>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</si>
  <si>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</si>
  <si>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</si>
  <si>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</si>
  <si>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</si>
  <si>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</si>
  <si>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</si>
  <si>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</si>
  <si>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</si>
  <si>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</si>
  <si>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</si>
  <si>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</si>
  <si>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</si>
  <si>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</si>
  <si>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</si>
  <si>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</si>
  <si>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</si>
  <si>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</si>
  <si>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</si>
  <si>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</si>
  <si>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</si>
  <si>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</si>
  <si>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</si>
  <si>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</si>
  <si>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</si>
  <si>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</si>
  <si>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</si>
  <si>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</si>
  <si>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</si>
  <si>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</si>
  <si>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</si>
  <si>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</si>
  <si>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</si>
  <si>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</si>
  <si>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</si>
  <si>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</si>
  <si>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</si>
  <si>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</si>
  <si>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</si>
  <si>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</si>
  <si>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</si>
  <si>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</si>
  <si>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</si>
  <si>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</si>
  <si>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</si>
  <si>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</si>
  <si>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</si>
  <si>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</si>
  <si>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</si>
  <si>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</si>
  <si>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</si>
  <si>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</si>
  <si>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</si>
  <si>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</si>
  <si>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</si>
  <si>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</si>
  <si>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</si>
  <si>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</si>
  <si>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</si>
  <si>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</si>
  <si>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</si>
  <si>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</si>
  <si>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</si>
  <si>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</si>
  <si>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</si>
  <si>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</si>
  <si>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</si>
  <si>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</si>
  <si>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</si>
  <si>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</si>
  <si>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</si>
  <si>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</si>
  <si>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</si>
  <si>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</si>
  <si>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</si>
  <si>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</si>
  <si>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</si>
  <si>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</si>
  <si>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</si>
  <si>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</si>
  <si>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</si>
  <si>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</si>
  <si>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</si>
  <si>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</si>
  <si>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</si>
  <si>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</si>
  <si>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</si>
  <si>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</si>
  <si>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</si>
  <si>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</si>
  <si>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</si>
  <si>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</si>
  <si>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</si>
  <si>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</si>
  <si>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</si>
  <si>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</si>
  <si>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</si>
  <si>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</si>
  <si>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</si>
  <si>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</si>
  <si>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</si>
  <si>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</si>
  <si>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</si>
  <si>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</si>
  <si>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</si>
  <si>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</si>
  <si>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</si>
  <si>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</si>
  <si>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</si>
  <si>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</si>
  <si>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</si>
  <si>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</si>
  <si>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</si>
  <si>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</si>
  <si>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</si>
  <si>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</si>
  <si>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</si>
  <si>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</si>
  <si>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</si>
  <si>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</si>
  <si>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</si>
  <si>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</si>
  <si>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</si>
  <si>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</si>
  <si>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</si>
  <si>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</si>
  <si>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</si>
  <si>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</si>
  <si>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</si>
  <si>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</si>
  <si>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</si>
  <si>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</si>
  <si>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</si>
  <si>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</si>
  <si>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</si>
  <si>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</si>
  <si>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</si>
  <si>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</si>
  <si>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</si>
  <si>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</si>
  <si>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</si>
  <si>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</si>
  <si>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</si>
  <si>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</si>
  <si>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</si>
  <si>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</si>
  <si>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</si>
  <si>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</si>
  <si>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</si>
  <si>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</si>
  <si>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</si>
  <si>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</si>
  <si>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</si>
  <si>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</si>
  <si>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</si>
  <si>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</si>
  <si>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</si>
  <si>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</si>
  <si>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</si>
  <si>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</si>
  <si>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</si>
  <si>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</si>
  <si>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</si>
  <si>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</si>
  <si>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</si>
  <si>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</si>
  <si>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</si>
  <si>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</si>
  <si>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</si>
  <si>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</si>
  <si>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</si>
  <si>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</si>
  <si>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</si>
  <si>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</si>
  <si>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</si>
  <si>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</si>
  <si>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</si>
  <si>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</si>
  <si>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</si>
  <si>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</si>
  <si>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</si>
  <si>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</si>
  <si>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</si>
  <si>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</si>
  <si>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</si>
  <si>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</si>
  <si>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</si>
  <si>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</si>
  <si>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</si>
  <si>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</si>
  <si>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</si>
  <si>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</si>
  <si>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</si>
  <si>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</si>
  <si>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</si>
  <si>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</si>
  <si>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</si>
  <si>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</si>
  <si>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</si>
  <si>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</si>
  <si>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</si>
  <si>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</si>
  <si>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</si>
  <si>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</si>
  <si>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</si>
  <si>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</si>
  <si>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</si>
  <si>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</si>
  <si>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</si>
  <si>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</si>
  <si>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</si>
  <si>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</si>
  <si>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</si>
  <si>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</si>
  <si>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</si>
  <si>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</si>
  <si>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</si>
  <si>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</si>
  <si>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</si>
  <si>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</si>
  <si>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</si>
  <si>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</si>
  <si>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</si>
  <si>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</si>
  <si>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</si>
  <si>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</si>
  <si>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</si>
  <si>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</si>
  <si>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</si>
  <si>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</si>
  <si>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</si>
  <si>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</si>
  <si>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</si>
  <si>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</si>
  <si>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</si>
  <si>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</si>
  <si>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</si>
  <si>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</si>
  <si>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</si>
  <si>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</si>
  <si>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</si>
  <si>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</si>
  <si>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</si>
  <si>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</si>
  <si>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</si>
  <si>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</si>
  <si>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</si>
  <si>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</si>
  <si>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</si>
  <si>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</si>
  <si>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</si>
  <si>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</si>
  <si>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</si>
  <si>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</si>
  <si>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</si>
  <si>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</si>
  <si>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</si>
  <si>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</si>
  <si>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</si>
  <si>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</si>
  <si>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</si>
  <si>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</si>
  <si>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</si>
  <si>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</si>
  <si>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</si>
  <si>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</si>
  <si>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</si>
  <si>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</si>
  <si>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</si>
  <si>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</si>
  <si>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</si>
  <si>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</si>
  <si>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</si>
  <si>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</si>
  <si>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</si>
  <si>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</si>
  <si>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</si>
  <si>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</si>
  <si>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</si>
  <si>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</si>
  <si>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</si>
  <si>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</si>
  <si>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</si>
  <si>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</si>
  <si>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</si>
  <si>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</si>
  <si>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</si>
  <si>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</si>
  <si>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</si>
  <si>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</si>
  <si>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</si>
  <si>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</si>
  <si>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</si>
  <si>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</si>
  <si>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</si>
  <si>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</si>
  <si>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</si>
  <si>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</si>
  <si>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</si>
  <si>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</si>
  <si>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</si>
  <si>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</si>
  <si>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</si>
  <si>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</si>
  <si>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</si>
  <si>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</si>
  <si>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</si>
  <si>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</si>
  <si>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</si>
  <si>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</si>
  <si>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</si>
  <si>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</si>
  <si>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</si>
  <si>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</si>
  <si>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</si>
  <si>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</si>
  <si>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</si>
  <si>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</si>
  <si>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</si>
  <si>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</si>
  <si>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</si>
  <si>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</si>
  <si>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</si>
  <si>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</si>
  <si>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</si>
  <si>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</si>
  <si>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</si>
  <si>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</si>
  <si>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</si>
  <si>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</si>
  <si>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</si>
  <si>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</si>
  <si>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</si>
  <si>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</si>
  <si>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</si>
  <si>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</si>
  <si>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</si>
  <si>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</si>
  <si>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</si>
  <si>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</si>
  <si>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</si>
  <si>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</si>
  <si>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</si>
  <si>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</si>
  <si>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</si>
  <si>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</si>
  <si>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</si>
  <si>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</si>
  <si>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</si>
  <si>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</si>
  <si>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</si>
  <si>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</si>
  <si>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</si>
  <si>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</si>
  <si>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</si>
  <si>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</si>
  <si>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</si>
  <si>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</si>
  <si>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</si>
  <si>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</si>
  <si>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</si>
  <si>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</si>
  <si>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</si>
  <si>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</si>
  <si>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</si>
  <si>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</si>
  <si>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</si>
  <si>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</si>
  <si>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</si>
  <si>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</si>
  <si>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</si>
  <si>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</si>
  <si>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</si>
  <si>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</si>
  <si>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</si>
  <si>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</si>
  <si>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</si>
  <si>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</si>
  <si>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</si>
  <si>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</si>
  <si>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</si>
  <si>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</si>
  <si>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</si>
  <si>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</si>
  <si>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</si>
  <si>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</si>
  <si>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</si>
  <si>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</si>
  <si>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</si>
  <si>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</si>
  <si>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</si>
  <si>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</si>
  <si>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</si>
  <si>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</si>
  <si>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</si>
  <si>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</si>
  <si>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</si>
  <si>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</si>
  <si>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</si>
  <si>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</si>
  <si>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</si>
  <si>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</si>
  <si>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</si>
  <si>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</si>
  <si>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</si>
  <si>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</si>
  <si>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</si>
  <si>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</si>
  <si>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</si>
  <si>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</si>
  <si>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</si>
  <si>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</si>
  <si>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</si>
  <si>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</si>
  <si>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</si>
  <si>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</si>
  <si>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</si>
  <si>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</si>
  <si>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</si>
  <si>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</si>
  <si>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</si>
  <si>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</si>
  <si>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</si>
  <si>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</si>
  <si>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</si>
  <si>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</si>
  <si>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</si>
  <si>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</si>
  <si>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</si>
  <si>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</si>
  <si>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</si>
  <si>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</si>
  <si>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</si>
  <si>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</si>
  <si>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</si>
  <si>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</si>
  <si>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</si>
  <si>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</si>
  <si>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</si>
  <si>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</si>
  <si>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</si>
  <si>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</si>
  <si>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</si>
  <si>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</si>
  <si>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</si>
  <si>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</si>
  <si>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</si>
  <si>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</si>
  <si>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</si>
  <si>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</si>
  <si>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</si>
  <si>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</si>
  <si>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</si>
  <si>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</si>
  <si>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</si>
  <si>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</si>
  <si>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</si>
  <si>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</si>
  <si>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</si>
  <si>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</si>
  <si>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</si>
  <si>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</si>
  <si>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</si>
  <si>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</si>
  <si>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</si>
  <si>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</si>
  <si>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</si>
  <si>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</si>
  <si>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</si>
  <si>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</si>
  <si>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</si>
  <si>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</si>
  <si>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</si>
  <si>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</si>
  <si>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</si>
  <si>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</si>
  <si>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</si>
  <si>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</si>
  <si>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</si>
  <si>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</si>
  <si>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</si>
  <si>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</si>
  <si>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</si>
  <si>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</si>
  <si>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</si>
  <si>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</si>
  <si>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</si>
  <si>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</si>
  <si>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</si>
  <si>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</si>
  <si>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</si>
  <si>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</si>
  <si>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</si>
  <si>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</si>
  <si>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</si>
  <si>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</si>
  <si>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</si>
  <si>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</si>
  <si>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</si>
  <si>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</si>
  <si>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</si>
  <si>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</si>
  <si>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</si>
  <si>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</si>
  <si>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</si>
  <si>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</si>
  <si>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</si>
  <si>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</si>
  <si>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</si>
  <si>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</si>
  <si>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</si>
  <si>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</si>
  <si>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</si>
  <si>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</si>
  <si>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</si>
  <si>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</si>
  <si>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</si>
  <si>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</si>
  <si>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</si>
  <si>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</si>
  <si>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</si>
  <si>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</si>
  <si>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</si>
  <si>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</si>
  <si>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</si>
  <si>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</si>
  <si>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</si>
  <si>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</si>
  <si>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</si>
  <si>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</si>
  <si>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</si>
  <si>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</si>
  <si>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</si>
  <si>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</si>
  <si>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</si>
  <si>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</si>
  <si>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</si>
  <si>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</si>
  <si>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</si>
  <si>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</si>
  <si>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</si>
  <si>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</si>
  <si>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</si>
  <si>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</si>
  <si>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</si>
  <si>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</si>
  <si>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</si>
  <si>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</si>
  <si>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</si>
  <si>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</si>
  <si>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</si>
  <si>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</si>
  <si>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</si>
  <si>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</si>
  <si>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</si>
  <si>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</si>
  <si>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</si>
  <si>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</si>
  <si>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</si>
  <si>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</si>
  <si>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</si>
  <si>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</si>
  <si>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</si>
  <si>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</si>
  <si>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</si>
  <si>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</si>
  <si>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</si>
  <si>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</si>
  <si>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</si>
  <si>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</si>
  <si>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</si>
  <si>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</si>
  <si>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</si>
  <si>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</si>
  <si>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</si>
  <si>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</si>
  <si>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</si>
  <si>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</si>
  <si>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</si>
  <si>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</si>
  <si>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</si>
  <si>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</si>
  <si>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</si>
  <si>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</si>
  <si>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</si>
  <si>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</si>
  <si>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</si>
  <si>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</si>
  <si>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</si>
  <si>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</si>
  <si>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</si>
  <si>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</si>
  <si>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</si>
  <si>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</si>
  <si>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</si>
  <si>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</si>
  <si>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</si>
  <si>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</si>
  <si>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</si>
  <si>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</si>
  <si>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</si>
  <si>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</si>
  <si>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</si>
  <si>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</si>
  <si>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</si>
  <si>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</si>
  <si>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</si>
  <si>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</si>
  <si>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</si>
  <si>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</si>
  <si>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</si>
  <si>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</si>
  <si>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</si>
  <si>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</si>
  <si>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</si>
  <si>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</si>
  <si>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</si>
  <si>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</si>
  <si>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</si>
  <si>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</si>
  <si>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</si>
  <si>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</si>
  <si>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</si>
  <si>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</si>
  <si>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</si>
  <si>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</si>
  <si>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</si>
  <si>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</si>
  <si>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</si>
  <si>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</si>
  <si>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</si>
  <si>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</si>
  <si>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</si>
  <si>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</si>
  <si>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</si>
  <si>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</si>
  <si>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</si>
  <si>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</si>
  <si>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</si>
  <si>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</si>
  <si>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</si>
  <si>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</si>
  <si>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</si>
  <si>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</si>
  <si>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</si>
  <si>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</si>
  <si>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</si>
  <si>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</si>
  <si>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</si>
  <si>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</si>
  <si>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</si>
  <si>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</si>
  <si>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</si>
  <si>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</si>
  <si>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</si>
  <si>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</si>
  <si>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</si>
  <si>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</si>
  <si>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</si>
  <si>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</si>
  <si>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</si>
  <si>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</si>
  <si>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</si>
  <si>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</si>
  <si>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</si>
  <si>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</si>
  <si>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</si>
  <si>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</si>
  <si>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</si>
  <si>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</si>
  <si>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</si>
  <si>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</si>
  <si>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</si>
  <si>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</si>
  <si>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</si>
  <si>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</si>
  <si>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</si>
  <si>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</si>
  <si>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</si>
  <si>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</si>
  <si>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</si>
  <si>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</si>
  <si>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</si>
  <si>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</si>
  <si>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</si>
  <si>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</si>
  <si>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</si>
  <si>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</si>
  <si>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</si>
  <si>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</si>
  <si>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</si>
  <si>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</si>
  <si>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</si>
  <si>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</si>
  <si>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</si>
  <si>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</si>
  <si>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</si>
  <si>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</si>
  <si>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</si>
  <si>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</si>
  <si>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</si>
  <si>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</si>
  <si>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</si>
  <si>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</si>
  <si>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</si>
  <si>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</si>
  <si>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</si>
  <si>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</si>
  <si>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</si>
  <si>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</si>
  <si>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</si>
  <si>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</si>
  <si>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</si>
  <si>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</si>
  <si>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</si>
  <si>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</si>
  <si>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</si>
  <si>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</si>
  <si>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</si>
  <si>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</si>
  <si>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</si>
  <si>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</si>
  <si>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</si>
  <si>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</si>
  <si>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</si>
  <si>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</si>
  <si>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</si>
  <si>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</si>
  <si>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</si>
  <si>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</si>
  <si>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</si>
  <si>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</si>
  <si>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</si>
  <si>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</si>
  <si>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</si>
  <si>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</si>
  <si>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</si>
  <si>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</si>
  <si>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</si>
  <si>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</si>
  <si>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</si>
  <si>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</si>
  <si>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</si>
  <si>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</si>
  <si>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</si>
  <si>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</si>
  <si>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</si>
  <si>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</si>
  <si>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</si>
  <si>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</si>
  <si>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</si>
  <si>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</si>
  <si>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</si>
  <si>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</si>
  <si>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</si>
  <si>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</si>
  <si>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</si>
  <si>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</si>
  <si>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</si>
  <si>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</si>
  <si>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</si>
  <si>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</si>
  <si>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</si>
  <si>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</si>
  <si>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</si>
  <si>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</si>
  <si>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</si>
  <si>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</si>
  <si>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</si>
  <si>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</si>
  <si>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</si>
  <si>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</si>
  <si>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</si>
  <si>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</si>
  <si>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</si>
  <si>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</si>
  <si>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</si>
  <si>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</si>
  <si>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</si>
  <si>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</si>
  <si>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</si>
  <si>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</si>
  <si>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</si>
  <si>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</si>
  <si>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</si>
  <si>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</si>
  <si>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</si>
  <si>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</si>
  <si>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</si>
  <si>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</si>
  <si>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</si>
  <si>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</si>
  <si>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</si>
  <si>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</si>
  <si>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</si>
  <si>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</si>
  <si>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</si>
  <si>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</si>
  <si>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</si>
  <si>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</si>
  <si>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</si>
  <si>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</si>
  <si>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</si>
  <si>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</si>
  <si>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</si>
  <si>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</si>
  <si>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</si>
  <si>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</si>
  <si>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</si>
  <si>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</si>
  <si>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</si>
  <si>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</si>
  <si>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</si>
  <si>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</si>
  <si>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</si>
  <si>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</si>
  <si>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</si>
  <si>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</si>
  <si>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</si>
  <si>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</si>
  <si>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</si>
  <si>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</si>
  <si>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</si>
  <si>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</si>
  <si>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</si>
  <si>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</si>
  <si>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</si>
  <si>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</si>
  <si>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</si>
  <si>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</si>
  <si>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</si>
  <si>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</si>
  <si>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</si>
  <si>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</si>
  <si>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</si>
  <si>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</si>
  <si>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</si>
  <si>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</si>
  <si>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</si>
  <si>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</si>
  <si>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</si>
  <si>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</si>
  <si>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</si>
  <si>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</si>
  <si>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</si>
  <si>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</si>
  <si>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</si>
  <si>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</si>
  <si>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</si>
  <si>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</si>
  <si>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</si>
  <si>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</si>
  <si>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</si>
  <si>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</si>
  <si>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</si>
  <si>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</si>
  <si>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</si>
  <si>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</si>
  <si>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</si>
  <si>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</si>
  <si>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</si>
  <si>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</si>
  <si>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</si>
  <si>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</si>
  <si>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</si>
  <si>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</si>
  <si>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</si>
  <si>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</si>
  <si>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</si>
  <si>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</si>
  <si>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</si>
  <si>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</si>
  <si>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</si>
  <si>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</si>
  <si>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</si>
  <si>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</si>
  <si>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</si>
  <si>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</si>
  <si>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</si>
  <si>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</si>
  <si>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</si>
  <si>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</si>
  <si>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</si>
  <si>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</si>
  <si>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</si>
  <si>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</si>
  <si>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</si>
  <si>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</si>
  <si>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</si>
  <si>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</si>
  <si>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</si>
  <si>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</si>
  <si>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</si>
  <si>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</si>
  <si>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</si>
  <si>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</si>
  <si>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</si>
  <si>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</si>
  <si>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</si>
  <si>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</si>
  <si>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</si>
  <si>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</si>
  <si>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</si>
  <si>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</si>
  <si>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</si>
  <si>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</si>
  <si>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</si>
  <si>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</si>
  <si>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</si>
  <si>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</si>
  <si>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</si>
  <si>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</si>
  <si>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</si>
  <si>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</si>
  <si>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</si>
  <si>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</si>
  <si>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</si>
  <si>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</si>
  <si>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</si>
  <si>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</si>
  <si>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</si>
  <si>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</si>
  <si>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</si>
  <si>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</si>
  <si>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</si>
  <si>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</si>
  <si>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</si>
  <si>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</si>
  <si>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</si>
  <si>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</si>
  <si>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</si>
  <si>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</si>
  <si>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</si>
  <si>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</si>
  <si>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</si>
  <si>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</si>
  <si>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</si>
  <si>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</si>
  <si>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</si>
  <si>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</si>
  <si>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</si>
  <si>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</si>
  <si>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</si>
  <si>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</si>
  <si>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</si>
  <si>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</si>
  <si>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</si>
  <si>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</si>
  <si>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</si>
  <si>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</si>
  <si>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</si>
  <si>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</si>
  <si>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</si>
  <si>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</si>
  <si>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</si>
  <si>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</si>
  <si>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</si>
  <si>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</si>
  <si>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</si>
  <si>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</si>
  <si>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</si>
  <si>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</si>
  <si>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</si>
  <si>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</si>
  <si>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</si>
  <si>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</si>
  <si>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</si>
  <si>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</si>
  <si>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</si>
  <si>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</si>
  <si>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</si>
  <si>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</si>
  <si>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</si>
  <si>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</si>
  <si>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</si>
  <si>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</si>
  <si>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</si>
  <si>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</si>
  <si>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</si>
  <si>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</si>
  <si>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</si>
  <si>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</si>
  <si>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</si>
  <si>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</si>
  <si>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</si>
  <si>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</si>
  <si>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</si>
  <si>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</si>
  <si>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</si>
  <si>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</si>
  <si>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</si>
  <si>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</si>
  <si>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</si>
  <si>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</si>
  <si>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</si>
  <si>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</si>
  <si>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</si>
  <si>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</si>
  <si>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</si>
  <si>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</si>
  <si>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</si>
  <si>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</si>
  <si>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</si>
  <si>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</si>
  <si>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</si>
  <si>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</si>
  <si>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</si>
  <si>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</si>
  <si>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</si>
  <si>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</si>
  <si>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</si>
  <si>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</si>
  <si>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</si>
  <si>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</si>
  <si>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</si>
  <si>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</si>
  <si>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</si>
  <si>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</si>
  <si>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</si>
  <si>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</si>
  <si>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</si>
  <si>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</si>
  <si>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</si>
  <si>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</si>
  <si>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</si>
  <si>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</si>
  <si>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</si>
  <si>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</si>
  <si>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</si>
  <si>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</si>
  <si>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</si>
  <si>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</si>
  <si>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</si>
  <si>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</si>
  <si>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</si>
  <si>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</si>
  <si>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</si>
  <si>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</si>
  <si>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</si>
  <si>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</si>
  <si>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</si>
  <si>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</si>
  <si>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</si>
  <si>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</si>
  <si>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</si>
  <si>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</si>
  <si>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</si>
  <si>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</si>
  <si>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</si>
  <si>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</si>
  <si>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</si>
  <si>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</si>
  <si>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</si>
  <si>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</si>
  <si>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</si>
  <si>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</si>
  <si>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</si>
  <si>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</si>
  <si>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</si>
  <si>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</si>
  <si>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</si>
  <si>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</si>
  <si>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</si>
  <si>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</si>
  <si>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</si>
  <si>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</si>
  <si>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</si>
  <si>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</si>
  <si>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</si>
  <si>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</si>
  <si>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</si>
  <si>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</si>
  <si>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</si>
  <si>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</si>
  <si>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</si>
  <si>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</si>
  <si>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</si>
  <si>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</si>
  <si>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</si>
  <si>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</si>
  <si>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</si>
  <si>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</si>
  <si>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</si>
  <si>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</si>
  <si>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</si>
  <si>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</si>
  <si>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</si>
  <si>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</si>
  <si>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</si>
  <si>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</si>
  <si>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</si>
  <si>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</si>
  <si>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</si>
  <si>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</si>
  <si>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</si>
  <si>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</si>
  <si>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</si>
  <si>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</si>
  <si>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</si>
  <si>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</si>
  <si>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</si>
  <si>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</si>
  <si>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</si>
  <si>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</si>
  <si>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</si>
  <si>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</si>
  <si>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</si>
  <si>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</si>
  <si>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</si>
  <si>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</si>
  <si>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</si>
  <si>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</si>
  <si>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</si>
  <si>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</si>
  <si>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</si>
  <si>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</si>
  <si>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</si>
  <si>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</si>
  <si>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</si>
  <si>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</si>
  <si>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</si>
  <si>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</si>
  <si>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</si>
  <si>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</si>
  <si>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</si>
  <si>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</si>
  <si>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</si>
  <si>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</si>
  <si>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</si>
  <si>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</si>
  <si>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</si>
  <si>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</si>
  <si>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</si>
  <si>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</si>
  <si>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</si>
  <si>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</si>
  <si>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</si>
  <si>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</si>
  <si>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</si>
  <si>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</si>
  <si>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</si>
  <si>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</si>
  <si>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</si>
  <si>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</si>
  <si>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</si>
  <si>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</si>
  <si>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</si>
  <si>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</si>
  <si>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</si>
  <si>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</si>
  <si>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</si>
  <si>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</si>
  <si>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</si>
  <si>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</si>
  <si>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</si>
  <si>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</si>
  <si>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</si>
  <si>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</si>
  <si>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</si>
  <si>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</si>
  <si>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</si>
  <si>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</si>
  <si>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</si>
  <si>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</si>
  <si>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</si>
  <si>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</si>
  <si>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</si>
  <si>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</si>
  <si>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</si>
  <si>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</si>
  <si>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</si>
  <si>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</si>
  <si>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</si>
  <si>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</si>
  <si>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</si>
  <si>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</si>
  <si>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</si>
  <si>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</si>
  <si>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</si>
  <si>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</si>
  <si>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</si>
  <si>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</si>
  <si>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</si>
  <si>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</si>
  <si>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</si>
  <si>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</si>
  <si>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</si>
  <si>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</si>
  <si>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</si>
  <si>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</si>
  <si>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</si>
  <si>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</si>
  <si>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</si>
  <si>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</si>
  <si>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</si>
  <si>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</si>
  <si>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</si>
  <si>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</si>
  <si>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</si>
  <si>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</si>
  <si>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</si>
  <si>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</si>
  <si>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</si>
  <si>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</si>
  <si>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</si>
  <si>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</si>
  <si>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</si>
  <si>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</si>
  <si>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</si>
  <si>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</si>
  <si>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</si>
  <si>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</si>
  <si>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</si>
  <si>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</si>
  <si>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</si>
  <si>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</si>
  <si>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</si>
  <si>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</si>
  <si>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</si>
  <si>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</si>
  <si>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</si>
  <si>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</si>
  <si>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</si>
  <si>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</si>
  <si>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</si>
  <si>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</si>
  <si>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</si>
  <si>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</si>
  <si>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</si>
  <si>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</si>
  <si>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</si>
  <si>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</si>
  <si>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</si>
  <si>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</si>
  <si>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</si>
  <si>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</si>
  <si>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</si>
  <si>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</si>
  <si>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</si>
  <si>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</si>
  <si>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</si>
  <si>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</si>
  <si>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</si>
  <si>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</si>
  <si>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</si>
  <si>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</si>
  <si>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</si>
  <si>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</si>
  <si>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</si>
  <si>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</si>
  <si>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</si>
  <si>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</si>
  <si>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</si>
  <si>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</si>
  <si>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</si>
  <si>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</si>
  <si>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</si>
  <si>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</si>
  <si>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</si>
  <si>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</si>
  <si>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</si>
  <si>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</si>
  <si>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</si>
  <si>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</si>
  <si>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</si>
  <si>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</si>
  <si>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</si>
  <si>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</si>
  <si>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</si>
  <si>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</si>
  <si>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</si>
  <si>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</si>
  <si>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</si>
  <si>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</si>
  <si>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</si>
  <si>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</si>
  <si>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</si>
  <si>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</si>
  <si>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</si>
  <si>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</si>
  <si>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</si>
  <si>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</si>
  <si>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</si>
  <si>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</si>
  <si>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</si>
  <si>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</si>
  <si>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</si>
  <si>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</si>
  <si>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</si>
  <si>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</si>
  <si>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</si>
  <si>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</si>
  <si>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</si>
  <si>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</si>
  <si>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</si>
  <si>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</si>
  <si>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</si>
  <si>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</si>
  <si>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</si>
  <si>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</si>
  <si>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</si>
  <si>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</si>
  <si>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</si>
  <si>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</si>
  <si>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</si>
  <si>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</si>
  <si>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</si>
  <si>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</si>
  <si>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</si>
  <si>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</si>
  <si>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</si>
  <si>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</si>
  <si>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</si>
  <si>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</si>
  <si>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</si>
  <si>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</si>
  <si>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</si>
  <si>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</si>
  <si>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</si>
  <si>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</si>
  <si>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</si>
  <si>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</si>
  <si>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</si>
  <si>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</si>
  <si>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</si>
  <si>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</si>
  <si>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</si>
  <si>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</si>
  <si>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</si>
  <si>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</si>
  <si>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</si>
  <si>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</si>
  <si>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</si>
  <si>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</si>
  <si>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</si>
  <si>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</si>
  <si>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</si>
  <si>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</si>
  <si>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</si>
  <si>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</si>
  <si>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</si>
  <si>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</si>
  <si>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</si>
  <si>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</si>
  <si>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</si>
  <si>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</si>
  <si>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</si>
  <si>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</si>
  <si>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</si>
  <si>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</si>
  <si>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</si>
  <si>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</si>
  <si>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</si>
  <si>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</si>
  <si>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</si>
  <si>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</si>
  <si>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</si>
  <si>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</si>
  <si>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</si>
  <si>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</si>
  <si>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</si>
  <si>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</si>
  <si>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</si>
  <si>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</si>
  <si>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</si>
  <si>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</si>
  <si>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</si>
  <si>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</si>
  <si>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</si>
  <si>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</si>
  <si>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</si>
  <si>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</si>
  <si>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</si>
  <si>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</si>
  <si>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</si>
  <si>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</si>
  <si>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</si>
  <si>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</si>
  <si>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</si>
  <si>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</si>
  <si>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</si>
  <si>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</si>
  <si>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</si>
  <si>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</si>
  <si>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</si>
  <si>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</si>
  <si>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</si>
  <si>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</si>
  <si>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</si>
  <si>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</si>
  <si>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</si>
  <si>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</si>
  <si>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</si>
  <si>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</si>
  <si>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</si>
  <si>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</si>
  <si>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</si>
  <si>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</si>
  <si>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</si>
  <si>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</si>
  <si>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</si>
  <si>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</si>
  <si>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</si>
  <si>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</si>
  <si>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</si>
  <si>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</si>
  <si>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</si>
  <si>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</si>
  <si>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</si>
  <si>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</si>
  <si>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</si>
  <si>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</si>
  <si>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</si>
  <si>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</si>
  <si>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</si>
  <si>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</si>
  <si>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</si>
  <si>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</si>
  <si>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</si>
  <si>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</si>
  <si>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</si>
  <si>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</si>
  <si>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</si>
  <si>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</si>
  <si>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</si>
  <si>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</si>
  <si>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</si>
  <si>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</si>
  <si>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</si>
  <si>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</si>
  <si>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</si>
  <si>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</si>
  <si>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</si>
  <si>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</si>
  <si>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</si>
  <si>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</si>
  <si>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</si>
  <si>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</si>
  <si>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</si>
  <si>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</si>
  <si>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</si>
  <si>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</si>
  <si>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</si>
  <si>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</si>
  <si>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</si>
  <si>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</si>
  <si>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</si>
  <si>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</si>
  <si>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</si>
  <si>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</si>
  <si>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</si>
  <si>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</si>
  <si>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</si>
  <si>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</si>
  <si>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</si>
  <si>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</si>
  <si>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</si>
  <si>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</si>
  <si>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</si>
  <si>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</si>
  <si>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</si>
  <si>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</si>
  <si>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</si>
  <si>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</si>
  <si>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</si>
  <si>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</si>
  <si>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</si>
  <si>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</si>
  <si>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</si>
  <si>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</si>
  <si>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</si>
  <si>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</si>
  <si>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</si>
  <si>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</si>
  <si>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</si>
  <si>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</si>
  <si>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</si>
  <si>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</si>
  <si>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</si>
  <si>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</si>
  <si>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</si>
  <si>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</si>
  <si>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</si>
  <si>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</si>
  <si>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</si>
  <si>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</si>
  <si>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</si>
  <si>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</si>
  <si>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</si>
  <si>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</si>
  <si>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</si>
  <si>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</si>
  <si>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</si>
  <si>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</si>
  <si>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</si>
  <si>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</si>
  <si>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</si>
  <si>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</si>
  <si>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</si>
  <si>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</si>
  <si>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</si>
  <si>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</si>
  <si>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</si>
  <si>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</si>
  <si>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</si>
  <si>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</si>
  <si>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</si>
  <si>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</si>
  <si>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</si>
  <si>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</si>
  <si>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</si>
  <si>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</si>
  <si>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</si>
  <si>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</si>
  <si>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</si>
  <si>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</si>
  <si>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</si>
  <si>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</si>
  <si>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</si>
  <si>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</si>
  <si>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</si>
  <si>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</si>
  <si>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</si>
  <si>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</si>
  <si>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</si>
  <si>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</si>
  <si>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</si>
  <si>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</si>
  <si>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</si>
  <si>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</si>
  <si>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</si>
  <si>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</si>
  <si>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</si>
  <si>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</si>
  <si>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</si>
  <si>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</si>
  <si>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</si>
  <si>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</si>
  <si>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</si>
  <si>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</si>
  <si>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</si>
  <si>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</si>
  <si>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</si>
  <si>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</si>
  <si>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</si>
  <si>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</si>
  <si>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</si>
  <si>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</si>
  <si>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</si>
  <si>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</si>
  <si>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</si>
  <si>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</si>
  <si>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</si>
  <si>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</si>
  <si>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</si>
  <si>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</si>
  <si>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</si>
  <si>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</si>
  <si>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</si>
  <si>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</si>
  <si>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</si>
  <si>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</si>
  <si>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</si>
  <si>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</si>
  <si>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</si>
  <si>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</si>
  <si>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</si>
  <si>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</si>
  <si>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</si>
  <si>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</si>
  <si>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</si>
  <si>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</si>
  <si>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</si>
  <si>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</si>
  <si>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</si>
  <si>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</si>
  <si>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</si>
  <si>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</si>
  <si>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</si>
  <si>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</si>
  <si>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</si>
  <si>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</si>
  <si>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</si>
  <si>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</si>
  <si>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</si>
  <si>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</si>
  <si>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</si>
  <si>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</si>
  <si>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</si>
  <si>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</si>
  <si>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</si>
  <si>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</si>
  <si>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</si>
  <si>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</si>
  <si>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</si>
  <si>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</si>
  <si>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</si>
  <si>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</si>
  <si>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</si>
  <si>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</si>
  <si>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</si>
  <si>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</si>
  <si>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</si>
  <si>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</si>
  <si>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</si>
  <si>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</si>
  <si>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</si>
  <si>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</si>
  <si>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</si>
  <si>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</si>
  <si>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</si>
  <si>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</si>
  <si>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</si>
  <si>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</si>
  <si>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</si>
  <si>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</si>
  <si>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</si>
  <si>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</si>
  <si>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</si>
  <si>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</si>
  <si>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</si>
  <si>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</si>
  <si>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</si>
  <si>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</si>
  <si>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</si>
  <si>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</si>
  <si>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</si>
  <si>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</si>
  <si>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</si>
  <si>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</si>
  <si>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</si>
  <si>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</si>
  <si>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</si>
  <si>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</si>
  <si>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</si>
  <si>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</si>
  <si>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</si>
  <si>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</si>
  <si>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</si>
  <si>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</si>
  <si>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</si>
  <si>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</si>
  <si>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</si>
  <si>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</si>
  <si>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</si>
  <si>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</si>
  <si>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</si>
  <si>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</si>
  <si>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</si>
  <si>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</si>
  <si>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</si>
  <si>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</si>
  <si>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</si>
  <si>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</si>
  <si>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</si>
  <si>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</si>
  <si>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</si>
  <si>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</si>
  <si>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</si>
  <si>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</si>
  <si>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</si>
  <si>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</si>
  <si>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</si>
  <si>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</si>
  <si>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</si>
  <si>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</si>
  <si>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</si>
  <si>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</si>
  <si>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</si>
  <si>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</si>
  <si>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</si>
  <si>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</si>
  <si>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</si>
  <si>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</si>
  <si>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</si>
  <si>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</si>
  <si>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</si>
  <si>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</si>
  <si>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</si>
  <si>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</si>
  <si>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</si>
  <si>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</si>
  <si>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</si>
  <si>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</si>
  <si>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</si>
  <si>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</si>
  <si>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</si>
  <si>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</si>
  <si>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</si>
  <si>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</si>
  <si>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</si>
  <si>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</si>
  <si>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</si>
  <si>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</si>
  <si>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</si>
  <si>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</si>
  <si>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</si>
  <si>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</si>
  <si>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</si>
  <si>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</si>
  <si>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</si>
  <si>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</si>
  <si>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</si>
  <si>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</si>
  <si>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</si>
  <si>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</si>
  <si>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</si>
  <si>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</si>
  <si>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</si>
  <si>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</si>
  <si>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</si>
  <si>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</si>
  <si>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</si>
  <si>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</si>
  <si>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</si>
  <si>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</si>
  <si>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</si>
  <si>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</si>
  <si>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</si>
  <si>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</si>
  <si>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</si>
  <si>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</si>
  <si>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</si>
  <si>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</si>
  <si>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</si>
  <si>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</si>
  <si>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</si>
  <si>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</si>
  <si>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</si>
  <si>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</si>
  <si>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</si>
  <si>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</si>
  <si>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</si>
  <si>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</si>
  <si>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</si>
  <si>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</si>
  <si>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</si>
  <si>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</si>
  <si>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</si>
  <si>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</si>
  <si>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</si>
  <si>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</si>
  <si>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</si>
  <si>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</si>
  <si>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</si>
  <si>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</si>
  <si>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</si>
  <si>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</si>
  <si>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</si>
  <si>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</si>
  <si>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</si>
  <si>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</si>
  <si>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</si>
  <si>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</si>
  <si>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</si>
  <si>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</si>
  <si>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</si>
  <si>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</si>
  <si>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</si>
  <si>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</si>
  <si>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</si>
  <si>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</si>
  <si>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</si>
  <si>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</si>
  <si>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</si>
  <si>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</si>
  <si>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</si>
  <si>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</si>
  <si>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</si>
  <si>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</si>
  <si>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</si>
  <si>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</si>
  <si>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</si>
  <si>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</si>
  <si>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</si>
  <si>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</si>
  <si>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</si>
  <si>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</si>
  <si>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</si>
  <si>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</si>
  <si>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</si>
  <si>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</si>
  <si>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</si>
  <si>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</si>
  <si>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</si>
  <si>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</si>
  <si>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</si>
  <si>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</si>
  <si>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</si>
  <si>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</si>
  <si>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</si>
  <si>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</si>
  <si>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</si>
  <si>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</si>
  <si>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</si>
  <si>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</si>
  <si>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</si>
  <si>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</si>
  <si>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</si>
  <si>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</si>
  <si>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</si>
  <si>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</si>
  <si>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</si>
  <si>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</si>
  <si>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</si>
  <si>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</si>
  <si>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</si>
  <si>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</si>
  <si>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</si>
  <si>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</si>
  <si>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</si>
  <si>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</si>
  <si>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</si>
  <si>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</si>
  <si>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</si>
  <si>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</si>
  <si>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</si>
  <si>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</si>
  <si>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</si>
  <si>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</si>
  <si>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</si>
  <si>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</si>
  <si>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</si>
  <si>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</si>
  <si>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</si>
  <si>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</si>
  <si>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</si>
  <si>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</si>
  <si>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</si>
  <si>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</si>
  <si>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</si>
  <si>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</si>
  <si>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</si>
  <si>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</si>
  <si>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</si>
  <si>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</si>
  <si>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</si>
  <si>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</si>
  <si>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</si>
  <si>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</si>
  <si>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</si>
  <si>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</si>
  <si>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</si>
  <si>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</si>
  <si>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</si>
  <si>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</si>
  <si>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</si>
  <si>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</si>
  <si>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</si>
  <si>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</si>
  <si>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</si>
  <si>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</si>
  <si>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</si>
  <si>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</si>
  <si>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</si>
  <si>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</si>
  <si>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</si>
  <si>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</si>
  <si>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</si>
  <si>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</si>
  <si>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</si>
  <si>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</si>
  <si>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</si>
  <si>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</si>
  <si>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</si>
  <si>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</si>
  <si>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</si>
  <si>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</si>
  <si>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</si>
  <si>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</si>
  <si>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</si>
  <si>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</si>
  <si>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</si>
  <si>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</si>
  <si>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</si>
  <si>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</si>
  <si>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</si>
  <si>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</si>
  <si>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</si>
  <si>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</si>
  <si>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</si>
  <si>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</si>
  <si>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</si>
  <si>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</si>
  <si>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</si>
  <si>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</si>
  <si>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</si>
  <si>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</si>
  <si>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</si>
  <si>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</si>
  <si>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</si>
  <si>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</si>
  <si>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</si>
  <si>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</si>
  <si>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</si>
  <si>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</si>
  <si>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</si>
  <si>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</si>
  <si>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</si>
  <si>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</si>
  <si>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</si>
  <si>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</si>
  <si>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</si>
  <si>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</si>
  <si>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</si>
  <si>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</si>
  <si>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</si>
  <si>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</si>
  <si>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</si>
  <si>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</si>
  <si>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</si>
  <si>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</si>
  <si>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</si>
  <si>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</si>
  <si>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</si>
  <si>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</si>
  <si>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</si>
  <si>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</si>
  <si>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</si>
  <si>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</si>
  <si>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</si>
  <si>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</si>
  <si>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</si>
  <si>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</si>
  <si>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</si>
  <si>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</si>
  <si>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</si>
  <si>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</si>
  <si>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</si>
  <si>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</si>
  <si>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</si>
  <si>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</si>
  <si>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</si>
  <si>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</si>
  <si>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</si>
  <si>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</si>
  <si>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</si>
  <si>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</si>
  <si>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</si>
  <si>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</si>
  <si>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</si>
  <si>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</si>
  <si>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</si>
  <si>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</si>
  <si>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</si>
  <si>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</si>
  <si>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</si>
  <si>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</si>
  <si>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</si>
  <si>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</si>
  <si>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</si>
  <si>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</si>
  <si>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</si>
  <si>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</si>
  <si>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</si>
  <si>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</si>
  <si>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</si>
  <si>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</si>
  <si>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</si>
  <si>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</si>
  <si>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</si>
  <si>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</si>
  <si>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</si>
  <si>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</si>
  <si>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</si>
  <si>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</si>
  <si>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</si>
  <si>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</si>
  <si>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</si>
  <si>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</si>
  <si>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</si>
  <si>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</si>
  <si>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</si>
  <si>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</si>
  <si>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</si>
  <si>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</si>
  <si>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</si>
  <si>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</si>
  <si>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</si>
  <si>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</si>
  <si>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</si>
  <si>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</si>
  <si>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</si>
  <si>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</si>
  <si>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</si>
  <si>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</si>
  <si>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</si>
  <si>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</si>
  <si>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</si>
  <si>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</si>
  <si>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</si>
  <si>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</si>
  <si>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</si>
  <si>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</si>
  <si>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</si>
  <si>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</si>
  <si>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</si>
  <si>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</si>
  <si>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</si>
  <si>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</si>
  <si>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</si>
  <si>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</si>
  <si>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</si>
  <si>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</si>
  <si>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</si>
  <si>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</si>
  <si>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</si>
  <si>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</si>
  <si>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</si>
  <si>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</si>
  <si>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</si>
  <si>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</si>
  <si>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</si>
  <si>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</si>
  <si>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</si>
  <si>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</si>
  <si>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</si>
  <si>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</si>
  <si>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</si>
  <si>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</si>
  <si>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</si>
  <si>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</si>
  <si>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</si>
  <si>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</si>
  <si>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</si>
  <si>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</si>
  <si>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</si>
  <si>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</si>
  <si>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</si>
  <si>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</si>
  <si>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</si>
  <si>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</si>
  <si>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</si>
  <si>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</si>
  <si>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</si>
  <si>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</si>
  <si>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</si>
  <si>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</si>
  <si>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</si>
  <si>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</si>
  <si>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</si>
  <si>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</si>
  <si>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</si>
  <si>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</si>
  <si>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</si>
  <si>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</si>
  <si>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</si>
  <si>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</si>
  <si>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</si>
  <si>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</si>
  <si>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</si>
  <si>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</si>
  <si>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</si>
  <si>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</si>
  <si>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</si>
  <si>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</si>
  <si>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</si>
  <si>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</si>
  <si>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</si>
  <si>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</si>
  <si>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</si>
  <si>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</si>
  <si>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</si>
  <si>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</si>
  <si>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</si>
  <si>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</si>
  <si>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</si>
  <si>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</si>
  <si>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</si>
  <si>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</si>
  <si>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</si>
  <si>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</si>
  <si>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</si>
  <si>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</si>
  <si>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</si>
  <si>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</si>
  <si>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</si>
  <si>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</si>
  <si>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</si>
  <si>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</si>
  <si>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</si>
  <si>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</si>
  <si>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</si>
  <si>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</si>
  <si>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</si>
  <si>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</si>
  <si>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</si>
  <si>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</si>
  <si>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</si>
  <si>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</si>
  <si>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</si>
  <si>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</si>
  <si>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</si>
  <si>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</si>
  <si>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</si>
  <si>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</si>
  <si>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</si>
  <si>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</si>
  <si>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</si>
  <si>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</si>
  <si>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</si>
  <si>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</si>
  <si>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</si>
  <si>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</si>
  <si>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</si>
  <si>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</si>
  <si>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</si>
  <si>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</si>
  <si>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</si>
  <si>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</si>
  <si>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</si>
  <si>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</si>
  <si>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</si>
  <si>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</si>
  <si>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</si>
  <si>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</si>
  <si>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</si>
  <si>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</si>
  <si>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</si>
  <si>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</si>
  <si>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</si>
  <si>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</si>
  <si>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</si>
  <si>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</si>
  <si>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</si>
  <si>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</si>
  <si>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</si>
  <si>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</si>
  <si>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</si>
  <si>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</si>
  <si>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</si>
  <si>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</si>
  <si>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</si>
  <si>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</si>
  <si>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</si>
  <si>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</si>
  <si>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</si>
  <si>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</si>
  <si>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</si>
  <si>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</si>
  <si>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</si>
  <si>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</si>
  <si>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</si>
  <si>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</si>
  <si>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</si>
  <si>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</si>
  <si>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</si>
  <si>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</si>
  <si>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</si>
  <si>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</si>
  <si>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</si>
  <si>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</si>
  <si>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</si>
  <si>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</si>
  <si>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</si>
  <si>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</si>
  <si>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</si>
  <si>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</si>
  <si>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</si>
  <si>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</si>
  <si>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</si>
  <si>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</si>
  <si>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</si>
  <si>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</si>
  <si>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</si>
  <si>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</si>
  <si>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</si>
  <si>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</si>
  <si>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</si>
  <si>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</si>
  <si>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</si>
  <si>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</si>
  <si>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</si>
  <si>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</si>
  <si>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</si>
  <si>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</si>
  <si>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</si>
  <si>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</si>
  <si>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</si>
  <si>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</si>
  <si>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</si>
  <si>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</si>
  <si>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</si>
  <si>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</si>
  <si>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</si>
  <si>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</si>
  <si>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</si>
  <si>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</si>
  <si>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</si>
  <si>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</si>
  <si>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</si>
  <si>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</si>
  <si>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</si>
  <si>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</si>
  <si>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</si>
  <si>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</si>
  <si>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</si>
  <si>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</si>
  <si>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</si>
  <si>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</si>
  <si>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</si>
  <si>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</si>
  <si>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</si>
  <si>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</si>
  <si>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</si>
  <si>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</si>
  <si>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</si>
  <si>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</si>
  <si>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</si>
  <si>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</si>
  <si>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</si>
  <si>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</si>
  <si>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</si>
  <si>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</si>
  <si>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</si>
  <si>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</si>
  <si>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</si>
  <si>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</si>
  <si>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</si>
  <si>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</si>
  <si>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</si>
  <si>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</si>
  <si>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</si>
  <si>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</si>
  <si>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</si>
  <si>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</si>
  <si>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</si>
  <si>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</si>
  <si>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</si>
  <si>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</si>
  <si>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</si>
  <si>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</si>
  <si>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</si>
  <si>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</si>
  <si>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</si>
  <si>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</si>
  <si>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</si>
  <si>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</si>
  <si>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</si>
  <si>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</si>
  <si>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</si>
  <si>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</si>
  <si>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</si>
  <si>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</si>
  <si>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</si>
  <si>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</si>
  <si>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</si>
  <si>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</si>
  <si>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</si>
  <si>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</si>
  <si>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</si>
  <si>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</si>
  <si>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</si>
  <si>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</si>
  <si>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</si>
  <si>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</si>
  <si>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</si>
  <si>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</si>
  <si>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</si>
  <si>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</si>
  <si>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</si>
  <si>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</si>
  <si>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</si>
  <si>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</si>
  <si>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</si>
  <si>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</si>
  <si>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</si>
  <si>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</si>
  <si>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</si>
  <si>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</si>
  <si>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</si>
  <si>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</si>
  <si>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</si>
  <si>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</si>
  <si>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</si>
  <si>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</si>
  <si>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</si>
  <si>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</si>
  <si>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</si>
  <si>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</si>
  <si>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</si>
  <si>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</si>
  <si>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</si>
  <si>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</si>
  <si>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</si>
  <si>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</si>
  <si>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</si>
  <si>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</si>
  <si>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</si>
  <si>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</si>
  <si>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</si>
  <si>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</si>
  <si>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</si>
  <si>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</si>
  <si>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</si>
  <si>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</si>
  <si>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</si>
  <si>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</si>
  <si>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</si>
  <si>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</si>
  <si>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</si>
  <si>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</si>
  <si>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</si>
  <si>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</si>
  <si>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</si>
  <si>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</si>
  <si>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</si>
  <si>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</si>
  <si>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</si>
  <si>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</si>
  <si>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</si>
  <si>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</si>
  <si>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</si>
  <si>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</si>
  <si>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</si>
  <si>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</si>
  <si>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</si>
  <si>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</si>
  <si>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</si>
  <si>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</si>
  <si>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</si>
  <si>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</si>
  <si>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</si>
  <si>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</si>
  <si>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</si>
  <si>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</si>
  <si>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</si>
  <si>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</si>
  <si>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</si>
  <si>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</si>
  <si>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</si>
  <si>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</si>
  <si>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</si>
  <si>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</si>
  <si>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</si>
  <si>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</si>
  <si>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</si>
  <si>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</si>
  <si>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</si>
  <si>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</si>
  <si>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</si>
  <si>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</si>
  <si>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</si>
  <si>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</si>
  <si>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</si>
  <si>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</si>
  <si>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</si>
  <si>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</si>
  <si>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</si>
  <si>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</si>
  <si>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</si>
  <si>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</si>
  <si>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</si>
  <si>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</si>
  <si>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</si>
  <si>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</si>
  <si>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</si>
  <si>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</si>
  <si>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</si>
  <si>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</si>
  <si>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</si>
  <si>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</si>
  <si>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</si>
  <si>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</si>
  <si>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</si>
  <si>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</si>
  <si>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</si>
  <si>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</si>
  <si>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</si>
  <si>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</si>
  <si>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</si>
  <si>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</si>
  <si>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</si>
  <si>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</si>
  <si>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</si>
  <si>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</si>
  <si>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</si>
  <si>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</si>
  <si>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</si>
  <si>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</si>
  <si>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</si>
  <si>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</si>
  <si>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</si>
  <si>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</si>
  <si>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</si>
  <si>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</si>
  <si>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</si>
  <si>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</si>
  <si>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</si>
  <si>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</si>
  <si>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</si>
  <si>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</si>
  <si>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</si>
  <si>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</si>
  <si>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</si>
  <si>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</si>
  <si>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</si>
  <si>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</si>
  <si>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</si>
  <si>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</si>
  <si>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</si>
  <si>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</si>
  <si>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</si>
  <si>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</si>
  <si>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</si>
  <si>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</si>
  <si>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</si>
  <si>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</si>
  <si>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</si>
  <si>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</si>
  <si>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</si>
  <si>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</si>
  <si>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</si>
  <si>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</si>
  <si>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</si>
  <si>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</si>
  <si>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</si>
  <si>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</si>
  <si>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</si>
  <si>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</si>
  <si>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</si>
  <si>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</si>
  <si>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</si>
  <si>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</si>
  <si>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</si>
  <si>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</si>
  <si>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</si>
  <si>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</si>
  <si>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</si>
  <si>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</si>
  <si>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</si>
  <si>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</si>
  <si>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</si>
  <si>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</si>
  <si>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</si>
  <si>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</si>
  <si>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</si>
  <si>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</si>
  <si>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</si>
  <si>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</si>
  <si>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</si>
  <si>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</si>
  <si>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</si>
  <si>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</si>
  <si>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</si>
  <si>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</si>
  <si>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</si>
  <si>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</si>
  <si>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</si>
  <si>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</si>
  <si>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</si>
  <si>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</si>
  <si>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</si>
  <si>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</si>
  <si>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</si>
  <si>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</si>
  <si>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</si>
  <si>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</si>
  <si>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</si>
  <si>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</si>
  <si>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</si>
  <si>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</si>
  <si>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</si>
  <si>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</si>
  <si>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</si>
  <si>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</si>
  <si>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</si>
  <si>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</si>
  <si>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</si>
  <si>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</si>
  <si>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</si>
  <si>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</si>
  <si>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</si>
  <si>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</si>
  <si>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</si>
  <si>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</si>
  <si>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</si>
  <si>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</si>
  <si>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</si>
  <si>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</si>
  <si>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</si>
  <si>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</si>
  <si>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</si>
  <si>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</si>
  <si>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</si>
  <si>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</si>
  <si>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</si>
  <si>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</si>
  <si>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</si>
  <si>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</si>
  <si>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</si>
  <si>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</si>
  <si>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</si>
  <si>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</si>
  <si>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</si>
  <si>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</si>
  <si>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</si>
  <si>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</si>
  <si>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</si>
  <si>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</si>
  <si>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</si>
  <si>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</si>
  <si>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</si>
  <si>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</si>
  <si>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</si>
  <si>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</si>
  <si>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</si>
  <si>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</si>
  <si>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</si>
  <si>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</si>
  <si>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</si>
  <si>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</si>
  <si>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</si>
  <si>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</si>
  <si>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</si>
  <si>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</si>
  <si>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</si>
  <si>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</si>
  <si>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</si>
  <si>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</si>
  <si>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</si>
  <si>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</si>
  <si>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</si>
  <si>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</si>
  <si>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</si>
  <si>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</si>
  <si>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</si>
  <si>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</si>
  <si>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</si>
  <si>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</si>
  <si>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</si>
  <si>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</si>
  <si>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</si>
  <si>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</si>
  <si>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</si>
  <si>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</si>
  <si>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</si>
  <si>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</si>
  <si>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</si>
  <si>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</si>
  <si>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</si>
  <si>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</si>
  <si>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</si>
  <si>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</si>
  <si>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</si>
  <si>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</si>
  <si>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</si>
  <si>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</si>
  <si>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</si>
  <si>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</si>
  <si>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</si>
  <si>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</si>
  <si>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</si>
  <si>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</si>
  <si>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</si>
  <si>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</si>
  <si>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</si>
  <si>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</si>
  <si>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</si>
  <si>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</si>
  <si>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</si>
  <si>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</si>
  <si>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</si>
  <si>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</si>
  <si>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</si>
  <si>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</si>
  <si>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</si>
  <si>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</si>
  <si>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</si>
  <si>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</si>
  <si>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</si>
  <si>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</si>
  <si>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</si>
  <si>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</si>
  <si>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</si>
  <si>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</si>
  <si>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</si>
  <si>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</si>
  <si>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</si>
  <si>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</si>
  <si>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</si>
  <si>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</si>
  <si>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</si>
  <si>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</si>
  <si>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</si>
  <si>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</si>
  <si>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</si>
  <si>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</si>
  <si>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</si>
  <si>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</si>
  <si>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</si>
  <si>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</si>
  <si>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</si>
  <si>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</si>
  <si>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</si>
  <si>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</si>
  <si>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</si>
  <si>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</si>
  <si>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</si>
  <si>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</si>
  <si>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</si>
  <si>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</si>
  <si>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</si>
  <si>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</si>
  <si>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</si>
  <si>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</si>
  <si>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</si>
  <si>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</si>
  <si>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</si>
  <si>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</si>
  <si>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</si>
  <si>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</si>
  <si>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</si>
  <si>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</si>
  <si>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</si>
  <si>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</si>
  <si>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</si>
  <si>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</si>
  <si>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</si>
  <si>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</si>
  <si>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</si>
  <si>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</si>
  <si>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</si>
  <si>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</si>
  <si>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</si>
  <si>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</si>
  <si>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</si>
  <si>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</si>
  <si>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</si>
  <si>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</si>
  <si>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</si>
  <si>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</si>
  <si>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</si>
  <si>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</si>
  <si>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</si>
  <si>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</si>
  <si>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</si>
  <si>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</si>
  <si>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</si>
  <si>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</si>
  <si>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</si>
  <si>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</si>
  <si>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</si>
  <si>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</si>
  <si>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</si>
  <si>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</si>
  <si>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</si>
  <si>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</si>
  <si>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</si>
  <si>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</si>
  <si>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</si>
  <si>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</si>
  <si>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</si>
  <si>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</si>
  <si>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</si>
  <si>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</si>
  <si>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</si>
  <si>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</si>
  <si>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</si>
  <si>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</si>
  <si>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</si>
  <si>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</si>
  <si>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</si>
  <si>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</si>
  <si>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</si>
  <si>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</si>
  <si>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</si>
  <si>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</si>
  <si>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</si>
  <si>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</si>
  <si>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</si>
  <si>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</si>
  <si>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</si>
  <si>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</si>
  <si>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</si>
  <si>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</si>
  <si>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</si>
  <si>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</si>
  <si>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</si>
  <si>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</si>
  <si>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</si>
  <si>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</si>
  <si>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</si>
  <si>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</si>
  <si>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</si>
  <si>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</si>
  <si>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</si>
  <si>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</si>
  <si>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</si>
  <si>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</si>
  <si>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</si>
  <si>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</si>
  <si>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</si>
  <si>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</si>
  <si>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</si>
  <si>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</si>
  <si>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</si>
  <si>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</si>
  <si>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</si>
  <si>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</si>
  <si>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</si>
  <si>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</si>
  <si>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</si>
  <si>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</si>
  <si>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</si>
  <si>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</si>
  <si>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</si>
  <si>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</si>
  <si>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</si>
  <si>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</si>
  <si>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</si>
  <si>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</si>
  <si>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</si>
  <si>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</si>
  <si>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</si>
  <si>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</si>
  <si>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</si>
  <si>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</si>
  <si>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</si>
  <si>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</si>
  <si>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</si>
  <si>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</si>
  <si>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</si>
  <si>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</si>
  <si>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</si>
  <si>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</si>
  <si>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</si>
  <si>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</si>
  <si>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</si>
  <si>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</si>
  <si>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</si>
  <si>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</si>
  <si>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</si>
  <si>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</si>
  <si>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</si>
  <si>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</si>
  <si>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</si>
  <si>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</si>
  <si>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</si>
  <si>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</si>
  <si>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</si>
  <si>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</si>
  <si>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</si>
  <si>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</si>
  <si>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</si>
  <si>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</si>
  <si>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</si>
  <si>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</si>
  <si>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</si>
  <si>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</si>
  <si>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</si>
  <si>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</si>
  <si>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</si>
  <si>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</si>
  <si>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</si>
  <si>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</si>
  <si>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</si>
  <si>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</si>
  <si>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</si>
  <si>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</si>
  <si>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</si>
  <si>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</si>
  <si>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</si>
  <si>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</si>
  <si>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</si>
  <si>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</si>
  <si>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</si>
  <si>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</si>
  <si>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</si>
  <si>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</si>
  <si>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</si>
  <si>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</si>
  <si>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</si>
  <si>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</si>
  <si>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</si>
  <si>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</si>
  <si>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</si>
  <si>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</si>
  <si>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</si>
  <si>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</si>
  <si>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</si>
  <si>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</si>
  <si>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</si>
  <si>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</si>
  <si>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</si>
  <si>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</si>
  <si>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</si>
  <si>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</si>
  <si>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</si>
  <si>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</si>
  <si>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</si>
  <si>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</si>
  <si>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</si>
  <si>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</si>
  <si>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</si>
  <si>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</si>
  <si>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</si>
  <si>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</si>
  <si>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</si>
  <si>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</si>
  <si>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</si>
  <si>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</si>
  <si>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</si>
  <si>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</si>
  <si>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</si>
  <si>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</si>
  <si>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</si>
  <si>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</si>
  <si>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</si>
  <si>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</si>
  <si>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</si>
  <si>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</si>
  <si>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</si>
  <si>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</si>
  <si>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</si>
  <si>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</si>
  <si>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</si>
  <si>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</si>
  <si>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</si>
  <si>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</si>
  <si>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</si>
  <si>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</si>
  <si>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</si>
  <si>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</si>
  <si>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</si>
  <si>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</si>
  <si>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</si>
  <si>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</si>
  <si>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</si>
  <si>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</si>
  <si>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</si>
  <si>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</si>
  <si>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</si>
  <si>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</si>
  <si>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</si>
  <si>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</si>
  <si>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</si>
  <si>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</si>
  <si>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</si>
  <si>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</si>
  <si>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</si>
  <si>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</si>
  <si>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</si>
  <si>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</si>
  <si>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</si>
  <si>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</si>
  <si>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</si>
  <si>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</si>
  <si>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</si>
  <si>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</si>
  <si>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</si>
  <si>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</si>
  <si>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</si>
  <si>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</si>
  <si>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</si>
  <si>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</si>
  <si>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</si>
  <si>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</si>
  <si>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</si>
  <si>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</si>
  <si>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</si>
  <si>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</si>
  <si>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</si>
  <si>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</si>
  <si>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</si>
  <si>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</si>
  <si>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</si>
  <si>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</si>
  <si>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</si>
  <si>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</si>
  <si>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</si>
  <si>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</si>
  <si>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</si>
  <si>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</si>
  <si>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</si>
  <si>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</si>
  <si>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</si>
  <si>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</si>
  <si>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</si>
  <si>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</si>
  <si>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</si>
  <si>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</si>
  <si>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</si>
  <si>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</si>
  <si>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</si>
  <si>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</si>
  <si>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</si>
  <si>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</si>
  <si>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</si>
  <si>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</si>
  <si>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</si>
  <si>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</si>
  <si>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</si>
  <si>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</si>
  <si>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</si>
  <si>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</si>
  <si>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</si>
  <si>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</si>
  <si>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</si>
  <si>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</si>
  <si>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</si>
  <si>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</si>
  <si>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</si>
  <si>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</si>
  <si>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</si>
  <si>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</si>
  <si>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</si>
  <si>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</si>
  <si>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</si>
  <si>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</si>
  <si>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</si>
  <si>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</si>
  <si>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</si>
  <si>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</si>
  <si>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</si>
  <si>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</si>
  <si>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</si>
  <si>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</si>
  <si>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</si>
  <si>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</si>
  <si>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</si>
  <si>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</si>
  <si>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</si>
  <si>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</si>
  <si>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</si>
  <si>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</si>
  <si>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</si>
  <si>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</si>
  <si>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</si>
  <si>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</si>
  <si>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</si>
  <si>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</si>
  <si>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</si>
  <si>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</si>
  <si>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</si>
  <si>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</si>
  <si>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</si>
  <si>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</si>
  <si>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</si>
  <si>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</si>
  <si>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</si>
  <si>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</si>
  <si>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</si>
  <si>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</si>
  <si>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</si>
  <si>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</si>
  <si>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</si>
  <si>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</si>
  <si>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</si>
  <si>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</si>
  <si>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</si>
  <si>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</si>
  <si>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</si>
  <si>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</si>
  <si>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</si>
  <si>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</si>
  <si>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</si>
  <si>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</si>
  <si>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</si>
  <si>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</si>
  <si>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</si>
  <si>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</si>
  <si>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</si>
  <si>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</si>
  <si>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</si>
  <si>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</si>
  <si>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</si>
  <si>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</si>
  <si>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</si>
  <si>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</si>
  <si>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</si>
  <si>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</si>
  <si>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</si>
  <si>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</si>
  <si>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</si>
  <si>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</si>
  <si>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</si>
  <si>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</si>
  <si>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</si>
  <si>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</si>
  <si>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</si>
  <si>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</si>
  <si>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</si>
  <si>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</si>
  <si>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</si>
  <si>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</si>
  <si>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</si>
  <si>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</si>
  <si>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</si>
  <si>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</si>
  <si>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</si>
  <si>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</si>
  <si>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</si>
  <si>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</si>
  <si>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</si>
  <si>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</si>
  <si>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</si>
  <si>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</si>
  <si>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</si>
  <si>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</si>
  <si>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</si>
  <si>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</si>
  <si>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</si>
  <si>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</si>
  <si>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</si>
  <si>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</si>
  <si>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</si>
  <si>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</si>
  <si>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</si>
  <si>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</si>
  <si>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</si>
  <si>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</si>
  <si>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</si>
  <si>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</si>
  <si>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</si>
  <si>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</si>
  <si>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</si>
  <si>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</si>
  <si>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</si>
  <si>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</si>
  <si>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</si>
  <si>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</si>
  <si>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</si>
  <si>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</si>
  <si>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</si>
  <si>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</si>
  <si>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</si>
  <si>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</si>
  <si>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</si>
  <si>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</si>
  <si>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</si>
  <si>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</si>
  <si>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</si>
  <si>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</si>
  <si>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</si>
  <si>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</si>
  <si>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</si>
  <si>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</si>
  <si>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</si>
  <si>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</si>
  <si>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</si>
  <si>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</si>
  <si>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</si>
  <si>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</si>
  <si>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</si>
  <si>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</si>
  <si>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</si>
  <si>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</si>
  <si>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</si>
  <si>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</si>
  <si>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</si>
  <si>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</si>
  <si>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</si>
  <si>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</si>
  <si>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</si>
  <si>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</si>
  <si>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</si>
  <si>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</si>
  <si>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</si>
  <si>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</si>
  <si>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</si>
  <si>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</si>
  <si>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</si>
  <si>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</si>
  <si>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</si>
  <si>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</si>
  <si>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</si>
  <si>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</si>
  <si>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</si>
  <si>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</si>
  <si>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</si>
  <si>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</si>
  <si>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</si>
  <si>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</si>
  <si>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</si>
  <si>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</si>
  <si>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</si>
  <si>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</si>
  <si>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</si>
  <si>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</si>
  <si>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</si>
  <si>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</si>
  <si>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</si>
  <si>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</si>
  <si>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</si>
  <si>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</si>
  <si>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</si>
  <si>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</si>
  <si>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</si>
  <si>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</si>
  <si>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</si>
  <si>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</si>
  <si>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</si>
  <si>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</si>
  <si>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</si>
  <si>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</si>
  <si>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</si>
  <si>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</si>
  <si>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</si>
  <si>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</si>
  <si>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</si>
  <si>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</si>
  <si>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</si>
  <si>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</si>
  <si>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</si>
  <si>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</si>
  <si>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</si>
  <si>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</si>
  <si>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</si>
  <si>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</si>
  <si>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</si>
  <si>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</si>
  <si>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</si>
  <si>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</si>
  <si>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</si>
  <si>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</si>
  <si>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</si>
  <si>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</si>
  <si>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</si>
  <si>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</si>
  <si>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</si>
  <si>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</si>
  <si>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</si>
  <si>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</si>
  <si>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</si>
  <si>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</si>
  <si>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</si>
  <si>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</si>
  <si>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</si>
  <si>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</si>
  <si>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</si>
  <si>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</si>
  <si>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</si>
  <si>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</si>
  <si>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</si>
  <si>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</si>
  <si>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</si>
  <si>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</si>
  <si>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</si>
  <si>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</si>
  <si>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</si>
  <si>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</si>
  <si>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</si>
  <si>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</si>
  <si>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</si>
  <si>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</si>
  <si>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</si>
  <si>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</si>
  <si>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</si>
  <si>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</si>
  <si>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</si>
  <si>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</si>
  <si>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</si>
  <si>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</si>
  <si>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</si>
  <si>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</si>
  <si>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</si>
  <si>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</si>
  <si>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</si>
  <si>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</si>
  <si>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</si>
  <si>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</si>
  <si>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</si>
  <si>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</si>
  <si>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</si>
  <si>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</si>
  <si>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</si>
  <si>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</si>
  <si>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</si>
  <si>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</si>
  <si>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</si>
  <si>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</si>
  <si>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</si>
  <si>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</si>
  <si>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</si>
  <si>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</si>
  <si>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</si>
  <si>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</si>
  <si>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</si>
  <si>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</si>
  <si>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</si>
  <si>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</si>
  <si>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</si>
  <si>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</si>
  <si>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</si>
  <si>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</si>
  <si>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</si>
  <si>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</si>
  <si>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</si>
  <si>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</si>
  <si>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</si>
  <si>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</si>
  <si>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</si>
  <si>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</si>
  <si>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</si>
  <si>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</si>
  <si>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</si>
  <si>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</si>
  <si>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</si>
  <si>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</si>
  <si>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</si>
  <si>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</si>
  <si>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</si>
  <si>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</si>
  <si>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</si>
  <si>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</si>
  <si>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</si>
  <si>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</si>
  <si>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</si>
  <si>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</si>
  <si>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</si>
  <si>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</si>
  <si>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</si>
  <si>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</si>
  <si>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</si>
  <si>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</si>
  <si>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</si>
  <si>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</si>
  <si>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</si>
  <si>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</si>
  <si>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</si>
  <si>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</si>
  <si>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</si>
  <si>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</si>
  <si>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</si>
  <si>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</si>
  <si>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</si>
  <si>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</si>
  <si>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</si>
  <si>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</si>
  <si>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</si>
  <si>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</si>
  <si>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</si>
  <si>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</si>
  <si>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</si>
  <si>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</si>
  <si>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</si>
  <si>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</si>
  <si>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</si>
  <si>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</si>
  <si>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</si>
  <si>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</si>
  <si>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</si>
  <si>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</si>
  <si>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</si>
  <si>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</si>
  <si>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</si>
  <si>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</si>
  <si>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</si>
  <si>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</si>
  <si>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</si>
  <si>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</si>
  <si>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</si>
  <si>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</si>
  <si>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</si>
  <si>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</si>
  <si>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</si>
  <si>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</si>
  <si>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</si>
  <si>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</si>
  <si>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</si>
  <si>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</si>
  <si>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</si>
  <si>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</si>
  <si>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</si>
  <si>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</si>
  <si>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</si>
  <si>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</si>
  <si>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</si>
  <si>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</si>
  <si>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</si>
  <si>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</si>
  <si>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</si>
  <si>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</si>
  <si>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</si>
  <si>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</si>
  <si>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</si>
  <si>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</si>
  <si>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</si>
  <si>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</si>
  <si>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</si>
  <si>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</si>
  <si>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</si>
  <si>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</si>
  <si>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</si>
  <si>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</si>
  <si>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</si>
  <si>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</si>
  <si>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</si>
  <si>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</si>
  <si>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</si>
  <si>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</si>
  <si>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</si>
  <si>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</si>
  <si>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</si>
  <si>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</si>
  <si>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</si>
  <si>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</si>
  <si>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</si>
  <si>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</si>
  <si>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</si>
  <si>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</si>
  <si>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</si>
  <si>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</si>
  <si>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</si>
  <si>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</si>
  <si>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</si>
  <si>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</si>
  <si>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</si>
  <si>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</si>
  <si>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</si>
  <si>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</si>
  <si>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</si>
  <si>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</si>
  <si>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</si>
  <si>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</si>
  <si>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</si>
  <si>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</si>
  <si>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</si>
  <si>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</si>
  <si>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</si>
  <si>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</si>
  <si>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</si>
  <si>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</si>
  <si>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</si>
  <si>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</si>
  <si>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</si>
  <si>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</si>
  <si>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</si>
  <si>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</si>
  <si>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</si>
  <si>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</si>
  <si>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</si>
  <si>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</si>
  <si>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</si>
  <si>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</si>
  <si>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</si>
  <si>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</si>
  <si>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</si>
  <si>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</si>
  <si>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</si>
  <si>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</si>
  <si>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</si>
  <si>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</si>
  <si>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</si>
  <si>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</si>
  <si>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</si>
  <si>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</si>
  <si>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</si>
  <si>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</si>
  <si>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</si>
  <si>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</si>
  <si>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</si>
  <si>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</si>
  <si>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</si>
  <si>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</si>
  <si>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</si>
  <si>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</si>
  <si>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</si>
  <si>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</si>
  <si>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</si>
  <si>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</si>
  <si>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</si>
  <si>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</si>
  <si>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</si>
  <si>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</si>
  <si>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</si>
  <si>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</si>
  <si>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</si>
  <si>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</si>
  <si>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</si>
  <si>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</si>
  <si>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</si>
  <si>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</si>
  <si>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</si>
  <si>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</si>
  <si>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</si>
  <si>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</si>
  <si>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</si>
  <si>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</si>
  <si>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</si>
  <si>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</si>
  <si>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</si>
  <si>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</si>
  <si>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</si>
  <si>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</si>
  <si>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</si>
  <si>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</si>
  <si>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</si>
  <si>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</si>
  <si>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</si>
  <si>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</si>
  <si>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</si>
  <si>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</si>
  <si>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</si>
  <si>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</si>
  <si>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</si>
  <si>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</si>
  <si>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</si>
  <si>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</si>
  <si>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</si>
  <si>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</si>
  <si>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</si>
  <si>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</si>
  <si>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</si>
  <si>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</si>
  <si>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</si>
  <si>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</si>
  <si>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</si>
  <si>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</si>
  <si>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</si>
  <si>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</si>
  <si>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</si>
  <si>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</si>
  <si>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</si>
  <si>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</si>
  <si>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</si>
  <si>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</si>
  <si>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</si>
  <si>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</si>
  <si>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</si>
  <si>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</si>
  <si>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</si>
  <si>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</si>
  <si>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</si>
  <si>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</si>
  <si>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</si>
  <si>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</si>
  <si>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</si>
  <si>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</si>
  <si>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</si>
  <si>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</si>
  <si>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</si>
  <si>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</si>
  <si>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</si>
  <si>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</si>
  <si>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</si>
  <si>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</si>
  <si>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</si>
  <si>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</si>
  <si>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</si>
  <si>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</si>
  <si>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</si>
  <si>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</si>
  <si>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</si>
  <si>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</si>
  <si>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</si>
  <si>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</si>
  <si>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</si>
  <si>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</si>
  <si>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</si>
  <si>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</si>
  <si>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</si>
  <si>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</si>
  <si>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</si>
  <si>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</si>
  <si>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</si>
  <si>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</si>
  <si>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</si>
  <si>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</si>
  <si>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</si>
  <si>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</si>
  <si>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</si>
  <si>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</si>
  <si>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</si>
  <si>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</si>
  <si>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</si>
  <si>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</si>
  <si>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</si>
  <si>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</si>
  <si>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</si>
  <si>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</si>
  <si>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</si>
  <si>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</si>
  <si>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</si>
  <si>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</si>
  <si>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</si>
  <si>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</si>
  <si>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</si>
  <si>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</si>
  <si>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</si>
  <si>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</si>
  <si>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</si>
  <si>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</si>
  <si>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</si>
  <si>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</si>
  <si>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</si>
  <si>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</si>
  <si>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</si>
  <si>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</si>
  <si>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</si>
  <si>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</si>
  <si>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</si>
  <si>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</si>
  <si>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</si>
  <si>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</si>
  <si>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</si>
  <si>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</si>
  <si>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</si>
  <si>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</si>
  <si>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</si>
  <si>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</si>
  <si>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</si>
  <si>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</si>
  <si>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</si>
  <si>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</si>
  <si>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</si>
  <si>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</si>
  <si>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</si>
  <si>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</si>
  <si>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</si>
  <si>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</si>
  <si>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</si>
  <si>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</si>
  <si>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</si>
  <si>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</si>
  <si>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</si>
  <si>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</si>
  <si>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</si>
  <si>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</si>
  <si>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</si>
  <si>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</si>
  <si>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</si>
  <si>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</si>
  <si>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</si>
  <si>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</si>
  <si>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</si>
  <si>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</si>
  <si>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</si>
  <si>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</si>
  <si>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</si>
  <si>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</si>
  <si>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</si>
  <si>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</si>
  <si>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</si>
  <si>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</si>
  <si>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</si>
  <si>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</si>
  <si>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</si>
  <si>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</si>
  <si>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</si>
  <si>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</si>
  <si>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</si>
  <si>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</si>
  <si>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</si>
  <si>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</si>
  <si>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</si>
  <si>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</si>
  <si>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</si>
  <si>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</si>
  <si>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</si>
  <si>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</si>
  <si>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</si>
  <si>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</si>
  <si>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</si>
  <si>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</si>
  <si>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</si>
  <si>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</si>
  <si>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</si>
  <si>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</si>
  <si>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</si>
  <si>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</si>
  <si>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</si>
  <si>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</si>
  <si>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</si>
  <si>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</si>
  <si>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</si>
  <si>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</si>
  <si>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</si>
  <si>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</si>
  <si>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</si>
  <si>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</si>
  <si>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</si>
  <si>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</si>
  <si>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</si>
  <si>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</si>
  <si>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</si>
  <si>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</si>
  <si>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</si>
  <si>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</si>
  <si>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</si>
  <si>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</si>
  <si>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</si>
  <si>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</si>
  <si>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</si>
  <si>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</si>
  <si>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</si>
  <si>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</si>
  <si>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</si>
  <si>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</si>
  <si>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</si>
  <si>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</si>
  <si>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</si>
  <si>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</si>
  <si>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</si>
  <si>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</si>
  <si>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</si>
  <si>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</si>
  <si>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</si>
  <si>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</si>
  <si>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</si>
  <si>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</si>
  <si>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</si>
  <si>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</si>
  <si>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</si>
  <si>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</si>
  <si>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</si>
  <si>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</si>
  <si>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</si>
  <si>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</si>
  <si>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</si>
  <si>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</si>
  <si>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</si>
  <si>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</si>
  <si>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</si>
  <si>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</si>
  <si>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</si>
  <si>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</si>
  <si>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</si>
  <si>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</si>
  <si>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</si>
  <si>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</si>
  <si>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</si>
  <si>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</si>
  <si>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</si>
  <si>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</si>
  <si>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</si>
  <si>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</si>
  <si>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</si>
  <si>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</si>
  <si>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</si>
  <si>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</si>
  <si>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</si>
  <si>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</si>
  <si>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</si>
  <si>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</si>
  <si>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</si>
  <si>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</si>
  <si>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</si>
  <si>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</si>
  <si>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</si>
  <si>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</si>
  <si>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</si>
  <si>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</si>
  <si>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</si>
  <si>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</si>
  <si>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</si>
  <si>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</si>
  <si>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</si>
  <si>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</si>
  <si>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</si>
  <si>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</si>
  <si>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</si>
  <si>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</si>
  <si>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</si>
  <si>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</si>
  <si>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</si>
  <si>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</si>
  <si>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</si>
  <si>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</si>
  <si>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</si>
  <si>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</si>
  <si>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</si>
  <si>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</si>
  <si>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</si>
  <si>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</si>
  <si>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</si>
  <si>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</si>
  <si>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</si>
  <si>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</si>
  <si>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</si>
  <si>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</si>
  <si>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</si>
  <si>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</si>
  <si>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</si>
  <si>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</si>
  <si>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</si>
  <si>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</si>
  <si>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</si>
  <si>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</si>
  <si>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</si>
  <si>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</si>
  <si>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</si>
  <si>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</si>
  <si>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</si>
  <si>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</si>
  <si>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</si>
  <si>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</si>
  <si>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</si>
  <si>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</si>
  <si>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</si>
  <si>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</si>
  <si>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</si>
  <si>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</si>
  <si>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</si>
  <si>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</si>
  <si>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</si>
  <si>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</si>
  <si>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</si>
  <si>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</si>
  <si>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</si>
  <si>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</si>
  <si>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</si>
  <si>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</si>
  <si>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</si>
  <si>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</si>
  <si>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</si>
  <si>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</si>
  <si>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</si>
  <si>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</si>
  <si>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</si>
  <si>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</si>
  <si>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</si>
  <si>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</si>
  <si>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</si>
  <si>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</si>
  <si>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</si>
  <si>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</si>
  <si>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</si>
  <si>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</si>
  <si>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</si>
  <si>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</si>
  <si>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</si>
  <si>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</si>
  <si>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</si>
  <si>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</si>
  <si>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</si>
  <si>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</si>
  <si>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</si>
  <si>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</si>
  <si>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</si>
  <si>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</si>
  <si>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</si>
  <si>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</si>
  <si>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</si>
  <si>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</si>
  <si>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</si>
  <si>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</si>
  <si>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</si>
  <si>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</si>
  <si>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</si>
  <si>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</si>
  <si>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</si>
  <si>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</si>
  <si>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</si>
  <si>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</si>
  <si>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</si>
  <si>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</si>
  <si>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</si>
  <si>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</si>
  <si>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</si>
  <si>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</si>
  <si>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</si>
  <si>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</si>
  <si>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</si>
  <si>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</si>
  <si>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</si>
  <si>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</si>
  <si>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</si>
  <si>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</si>
  <si>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</si>
  <si>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</si>
  <si>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</si>
  <si>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</si>
  <si>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</si>
  <si>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</si>
  <si>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</si>
  <si>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</si>
  <si>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</si>
  <si>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</si>
  <si>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</si>
  <si>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</si>
  <si>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</si>
  <si>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</si>
  <si>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</si>
  <si>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</si>
  <si>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</si>
  <si>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</si>
  <si>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</si>
  <si>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</si>
  <si>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</si>
  <si>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</si>
  <si>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</si>
  <si>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</si>
  <si>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</si>
  <si>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</si>
  <si>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</si>
  <si>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</si>
  <si>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</si>
  <si>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</si>
  <si>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</si>
  <si>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</si>
  <si>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</si>
  <si>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</si>
  <si>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</si>
  <si>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</si>
  <si>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</si>
  <si>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</si>
  <si>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</si>
  <si>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</si>
  <si>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</si>
  <si>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</si>
  <si>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</si>
  <si>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</si>
  <si>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</si>
  <si>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</si>
  <si>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</si>
  <si>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</si>
  <si>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</si>
  <si>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</si>
  <si>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</si>
  <si>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</si>
  <si>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</si>
  <si>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</si>
  <si>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</si>
  <si>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</si>
  <si>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</si>
  <si>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</si>
  <si>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</si>
  <si>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</si>
  <si>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</si>
  <si>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</si>
  <si>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</si>
  <si>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</si>
  <si>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</si>
  <si>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</si>
  <si>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</si>
  <si>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</si>
  <si>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</si>
  <si>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</si>
  <si>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</si>
  <si>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</si>
  <si>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</si>
  <si>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</si>
  <si>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</si>
  <si>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</si>
  <si>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</si>
  <si>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</si>
  <si>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</si>
  <si>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</si>
  <si>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</si>
  <si>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</si>
  <si>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</si>
  <si>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</si>
  <si>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</si>
  <si>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</si>
  <si>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</si>
  <si>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</si>
  <si>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</si>
  <si>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</si>
  <si>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</si>
  <si>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</si>
  <si>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</si>
  <si>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</si>
  <si>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</si>
  <si>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</si>
  <si>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</si>
  <si>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</si>
  <si>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</si>
  <si>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</si>
  <si>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</si>
  <si>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</si>
  <si>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</si>
  <si>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</si>
  <si>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</si>
  <si>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</si>
  <si>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</si>
  <si>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</si>
  <si>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</si>
  <si>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</si>
  <si>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</si>
  <si>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</si>
  <si>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</si>
  <si>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</si>
  <si>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</si>
  <si>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</si>
  <si>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</si>
  <si>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</si>
  <si>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</si>
  <si>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</si>
  <si>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</si>
  <si>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</si>
  <si>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</si>
  <si>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</si>
  <si>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</si>
  <si>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</si>
  <si>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</si>
  <si>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</si>
  <si>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</si>
  <si>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</si>
  <si>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</si>
  <si>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</si>
  <si>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</si>
  <si>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</si>
  <si>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</si>
  <si>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</si>
  <si>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</si>
  <si>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</si>
  <si>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</si>
  <si>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</si>
  <si>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</si>
  <si>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</si>
  <si>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</si>
  <si>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</si>
  <si>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</si>
  <si>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</si>
  <si>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</si>
  <si>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</si>
  <si>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</si>
  <si>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</si>
  <si>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</si>
  <si>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</si>
  <si>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</si>
  <si>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</si>
  <si>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</si>
  <si>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</si>
  <si>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</si>
  <si>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</si>
  <si>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</si>
  <si>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</si>
  <si>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</si>
  <si>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</si>
  <si>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</si>
  <si>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</si>
  <si>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</si>
  <si>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</si>
  <si>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</si>
  <si>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</si>
  <si>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</si>
  <si>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</si>
  <si>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</si>
  <si>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</si>
  <si>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</si>
  <si>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</si>
  <si>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</si>
  <si>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</si>
  <si>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</si>
  <si>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</si>
  <si>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</si>
  <si>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</si>
  <si>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</si>
  <si>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</si>
  <si>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</si>
  <si>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</si>
  <si>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</si>
  <si>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</si>
  <si>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</si>
  <si>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</si>
  <si>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</si>
  <si>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</si>
  <si>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</si>
  <si>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</si>
  <si>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</si>
  <si>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</si>
  <si>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</si>
  <si>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</si>
  <si>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</si>
  <si>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</si>
  <si>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</si>
  <si>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</si>
  <si>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</si>
  <si>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</si>
  <si>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</si>
  <si>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</si>
  <si>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</si>
  <si>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</si>
  <si>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</si>
  <si>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</si>
  <si>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</si>
  <si>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</si>
  <si>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</si>
  <si>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</si>
  <si>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</si>
  <si>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</si>
  <si>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</si>
  <si>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</si>
  <si>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</si>
  <si>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</si>
  <si>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</si>
  <si>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</si>
  <si>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</si>
  <si>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</si>
  <si>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</si>
  <si>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</si>
  <si>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</si>
  <si>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</si>
  <si>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</si>
  <si>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</si>
  <si>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</si>
  <si>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</si>
  <si>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</si>
  <si>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</si>
  <si>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</si>
  <si>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</si>
  <si>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</si>
  <si>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</si>
  <si>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</si>
  <si>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</si>
  <si>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</si>
  <si>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</si>
  <si>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</si>
  <si>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</si>
  <si>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</si>
  <si>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</si>
  <si>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</si>
  <si>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</si>
  <si>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</si>
  <si>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</si>
  <si>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</si>
  <si>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</si>
  <si>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</si>
  <si>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</si>
  <si>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</si>
  <si>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</si>
  <si>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</si>
  <si>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</si>
  <si>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</si>
  <si>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</si>
  <si>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</si>
  <si>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</si>
  <si>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</si>
  <si>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</si>
  <si>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</si>
  <si>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</si>
  <si>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</si>
  <si>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</si>
  <si>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</si>
  <si>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</si>
  <si>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</si>
  <si>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</si>
  <si>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</si>
  <si>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</si>
  <si>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</si>
  <si>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</si>
  <si>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</si>
  <si>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</si>
  <si>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</si>
  <si>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</si>
  <si>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</si>
  <si>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</si>
  <si>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</si>
  <si>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</si>
  <si>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</si>
  <si>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</si>
  <si>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</si>
  <si>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</si>
  <si>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</si>
  <si>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</si>
  <si>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</si>
  <si>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</si>
  <si>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</si>
  <si>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</si>
  <si>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</si>
  <si>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</si>
  <si>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</si>
  <si>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</si>
  <si>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</si>
  <si>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</si>
  <si>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</si>
  <si>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</si>
  <si>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</si>
  <si>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</si>
  <si>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</si>
  <si>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</si>
  <si>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</si>
  <si>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</si>
  <si>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</si>
  <si>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</si>
  <si>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</si>
  <si>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</si>
  <si>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</si>
  <si>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</si>
  <si>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</si>
  <si>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</si>
  <si>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</si>
  <si>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</si>
  <si>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</si>
  <si>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</si>
  <si>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</si>
  <si>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</si>
  <si>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</si>
  <si>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</si>
  <si>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</si>
  <si>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</si>
  <si>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</si>
  <si>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</si>
  <si>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</si>
  <si>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</si>
  <si>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</si>
  <si>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</si>
  <si>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</si>
  <si>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</si>
  <si>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</si>
  <si>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</si>
  <si>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</si>
  <si>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</si>
  <si>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</si>
  <si>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</si>
  <si>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</si>
  <si>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</si>
  <si>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</si>
  <si>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</si>
  <si>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</si>
  <si>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</si>
  <si>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</si>
  <si>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</si>
  <si>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</si>
  <si>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</si>
  <si>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</si>
  <si>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</si>
  <si>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</si>
  <si>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</si>
  <si>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</si>
  <si>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</si>
  <si>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</si>
  <si>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</si>
  <si>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</si>
  <si>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</si>
  <si>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</si>
  <si>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</si>
  <si>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</si>
  <si>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</si>
  <si>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</si>
  <si>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</si>
  <si>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</si>
  <si>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</si>
  <si>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</si>
  <si>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</si>
  <si>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</si>
  <si>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</si>
  <si>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</si>
  <si>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</si>
  <si>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</si>
  <si>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</si>
  <si>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</si>
  <si>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</si>
  <si>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</si>
  <si>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</si>
  <si>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</si>
  <si>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</si>
  <si>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</si>
  <si>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</si>
  <si>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</si>
  <si>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</si>
  <si>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</si>
  <si>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</si>
  <si>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</si>
  <si>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</si>
  <si>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</si>
  <si>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</si>
  <si>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</si>
  <si>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</si>
  <si>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</si>
  <si>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</si>
  <si>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</si>
  <si>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</si>
  <si>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</si>
  <si>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</si>
  <si>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</si>
  <si>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</si>
  <si>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</si>
  <si>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</si>
  <si>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</si>
  <si>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</si>
  <si>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</si>
  <si>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</si>
  <si>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</si>
  <si>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</si>
  <si>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</si>
  <si>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</si>
  <si>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</si>
  <si>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</si>
  <si>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</si>
  <si>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</si>
  <si>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</si>
  <si>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</si>
  <si>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</si>
  <si>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</si>
  <si>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</si>
  <si>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</si>
  <si>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</si>
  <si>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</si>
  <si>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</si>
  <si>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</si>
  <si>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</si>
  <si>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</si>
  <si>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</si>
  <si>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</si>
  <si>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</si>
  <si>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</si>
  <si>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</si>
  <si>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</si>
  <si>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</si>
  <si>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</si>
  <si>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</si>
  <si>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</si>
  <si>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</si>
  <si>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</si>
  <si>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</si>
  <si>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</si>
  <si>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</si>
  <si>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</si>
  <si>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</si>
  <si>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</si>
  <si>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</si>
  <si>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</si>
  <si>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</si>
  <si>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</si>
  <si>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</si>
  <si>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</si>
  <si>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</si>
  <si>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</si>
  <si>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</si>
  <si>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</si>
  <si>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</si>
  <si>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</si>
  <si>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</si>
  <si>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</si>
  <si>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</si>
  <si>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</si>
  <si>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</si>
  <si>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</si>
  <si>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</si>
  <si>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</si>
  <si>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</si>
  <si>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</si>
  <si>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</si>
  <si>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</si>
  <si>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</si>
  <si>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</si>
  <si>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</si>
  <si>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</si>
  <si>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</si>
  <si>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</si>
  <si>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</si>
  <si>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</si>
  <si>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</si>
  <si>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</si>
  <si>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</si>
  <si>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</si>
  <si>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</si>
  <si>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</si>
  <si>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</si>
  <si>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</si>
  <si>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</si>
  <si>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</si>
  <si>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</si>
  <si>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</si>
  <si>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</si>
  <si>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</si>
  <si>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</si>
  <si>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</si>
  <si>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</si>
  <si>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</si>
  <si>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</si>
  <si>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</si>
  <si>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</si>
  <si>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</si>
  <si>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</si>
  <si>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</si>
  <si>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</si>
  <si>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</si>
  <si>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</si>
  <si>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</si>
  <si>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</si>
  <si>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</si>
  <si>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</si>
  <si>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</si>
  <si>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</si>
  <si>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</si>
  <si>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</si>
  <si>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</si>
  <si>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</si>
  <si>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</si>
  <si>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</si>
  <si>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</si>
  <si>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</si>
  <si>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</si>
  <si>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</si>
  <si>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</si>
  <si>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</si>
  <si>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</si>
  <si>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</si>
  <si>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</si>
  <si>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</si>
  <si>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</si>
  <si>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</si>
  <si>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</si>
  <si>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</si>
  <si>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</si>
  <si>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</si>
  <si>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</si>
  <si>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</si>
  <si>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</si>
  <si>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</si>
  <si>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</si>
  <si>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</si>
  <si>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</si>
  <si>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</si>
  <si>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</si>
  <si>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</si>
  <si>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</si>
  <si>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</si>
  <si>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</si>
  <si>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</si>
  <si>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</si>
  <si>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</si>
  <si>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</si>
  <si>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</si>
  <si>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</si>
  <si>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</si>
  <si>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</si>
  <si>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</si>
  <si>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</si>
  <si>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</si>
  <si>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</si>
  <si>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</si>
  <si>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</si>
  <si>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</si>
  <si>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</si>
  <si>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</si>
  <si>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</si>
  <si>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</si>
  <si>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</si>
  <si>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</si>
  <si>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</si>
  <si>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</si>
  <si>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</si>
  <si>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</si>
  <si>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</si>
  <si>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</si>
  <si>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</si>
  <si>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</si>
  <si>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</si>
  <si>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</si>
  <si>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</si>
  <si>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</si>
  <si>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</si>
  <si>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</si>
  <si>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</si>
  <si>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</si>
  <si>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</si>
  <si>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</si>
  <si>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</si>
  <si>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</si>
  <si>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</si>
  <si>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</si>
  <si>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</si>
  <si>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</si>
  <si>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</si>
  <si>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</si>
  <si>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</si>
  <si>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</si>
  <si>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</si>
  <si>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</si>
  <si>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</si>
  <si>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</si>
  <si>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</si>
  <si>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</si>
  <si>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</si>
  <si>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</si>
  <si>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</si>
  <si>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</si>
  <si>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</si>
  <si>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</si>
  <si>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</si>
  <si>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</si>
  <si>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</si>
  <si>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</si>
  <si>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</si>
  <si>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</si>
  <si>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</si>
  <si>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</si>
  <si>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</si>
  <si>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</si>
  <si>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</si>
  <si>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</si>
  <si>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</si>
  <si>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</si>
  <si>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</si>
  <si>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</si>
  <si>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</si>
  <si>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</si>
  <si>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</si>
  <si>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</si>
  <si>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</si>
  <si>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</si>
  <si>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</si>
  <si>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</si>
  <si>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</si>
  <si>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</si>
  <si>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</si>
  <si>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</si>
  <si>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</si>
  <si>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</si>
  <si>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</si>
  <si>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</si>
  <si>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</si>
  <si>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</si>
  <si>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</si>
  <si>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</si>
  <si>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</si>
  <si>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</si>
  <si>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</si>
  <si>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</si>
  <si>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</si>
  <si>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</si>
  <si>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</si>
  <si>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</si>
  <si>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</si>
  <si>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</si>
  <si>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</si>
  <si>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</si>
  <si>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</si>
  <si>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</si>
  <si>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</si>
  <si>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</si>
  <si>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</si>
  <si>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</si>
  <si>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</si>
  <si>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</si>
  <si>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</si>
  <si>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</si>
  <si>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</si>
  <si>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</si>
  <si>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</si>
  <si>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</si>
  <si>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</si>
  <si>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</si>
  <si>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</si>
  <si>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</si>
  <si>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</si>
  <si>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</si>
  <si>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</si>
  <si>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</si>
  <si>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</si>
  <si>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</si>
  <si>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</si>
  <si>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</si>
  <si>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</si>
  <si>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</si>
  <si>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</si>
  <si>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</si>
  <si>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</si>
  <si>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</si>
  <si>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</si>
  <si>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</si>
  <si>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</si>
  <si>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</si>
  <si>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</si>
  <si>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</si>
  <si>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</si>
  <si>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</si>
  <si>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</si>
  <si>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</si>
  <si>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</si>
  <si>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</si>
  <si>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</si>
  <si>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</si>
  <si>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</si>
  <si>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</si>
  <si>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</si>
  <si>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</si>
  <si>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</si>
  <si>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</si>
  <si>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</si>
  <si>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</si>
  <si>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</si>
  <si>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</si>
  <si>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</si>
  <si>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</si>
  <si>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</si>
  <si>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</si>
  <si>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</si>
  <si>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</si>
  <si>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</si>
  <si>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</si>
  <si>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</si>
  <si>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</si>
  <si>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</si>
  <si>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</si>
  <si>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</si>
  <si>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</si>
  <si>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</si>
  <si>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</si>
  <si>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</si>
  <si>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</si>
  <si>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</si>
  <si>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</si>
  <si>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</si>
  <si>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</si>
  <si>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</si>
  <si>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</si>
  <si>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</si>
  <si>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</si>
  <si>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</si>
  <si>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</si>
  <si>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</si>
  <si>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</si>
  <si>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</si>
  <si>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</si>
  <si>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</si>
  <si>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</si>
  <si>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</si>
  <si>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</si>
  <si>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</si>
  <si>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</si>
  <si>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</si>
  <si>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</si>
  <si>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</si>
  <si>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</si>
  <si>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</si>
  <si>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</si>
  <si>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</si>
  <si>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</si>
  <si>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</si>
  <si>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</si>
  <si>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</si>
  <si>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</si>
  <si>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</si>
  <si>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</si>
  <si>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</si>
  <si>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</si>
  <si>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</si>
  <si>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</si>
  <si>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</si>
  <si>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</si>
  <si>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</si>
  <si>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</si>
  <si>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</si>
  <si>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</si>
  <si>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</si>
  <si>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</si>
  <si>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</si>
  <si>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</si>
  <si>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</si>
  <si>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</si>
  <si>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</si>
  <si>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</si>
  <si>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</si>
  <si>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</si>
  <si>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</si>
  <si>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</si>
  <si>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</si>
  <si>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</si>
  <si>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</si>
  <si>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</si>
  <si>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</si>
  <si>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</si>
  <si>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</si>
  <si>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</si>
  <si>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</si>
  <si>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</si>
  <si>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</si>
  <si>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</si>
  <si>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</si>
  <si>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</si>
  <si>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</si>
  <si>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</si>
  <si>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</si>
  <si>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</si>
  <si>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</si>
  <si>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</si>
  <si>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</si>
  <si>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</si>
  <si>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</si>
  <si>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</si>
  <si>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</si>
  <si>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</si>
  <si>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</si>
  <si>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</si>
  <si>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</si>
  <si>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</si>
  <si>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</si>
  <si>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</si>
  <si>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</si>
  <si>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</si>
  <si>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</si>
  <si>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</si>
  <si>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</si>
  <si>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</si>
  <si>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</si>
  <si>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</si>
  <si>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</si>
  <si>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</si>
  <si>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</si>
  <si>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</si>
  <si>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</si>
  <si>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</si>
  <si>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</si>
  <si>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</si>
  <si>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</si>
  <si>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</si>
  <si>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</si>
  <si>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</si>
  <si>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</si>
  <si>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</si>
  <si>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</si>
  <si>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</si>
  <si>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</si>
  <si>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</si>
  <si>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</si>
  <si>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</si>
  <si>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</si>
  <si>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</si>
  <si>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</si>
  <si>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</si>
  <si>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</si>
  <si>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</si>
  <si>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</si>
  <si>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</si>
  <si>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</si>
  <si>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</si>
  <si>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</si>
  <si>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</si>
  <si>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</si>
  <si>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</si>
  <si>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</si>
  <si>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</si>
  <si>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</si>
  <si>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</si>
  <si>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</si>
  <si>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</si>
  <si>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</si>
  <si>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</si>
  <si>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</si>
  <si>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</si>
  <si>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</si>
  <si>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</si>
  <si>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</si>
  <si>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</si>
  <si>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</si>
  <si>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</si>
  <si>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</si>
  <si>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</si>
  <si>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</si>
  <si>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</si>
  <si>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</si>
  <si>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</si>
  <si>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</si>
  <si>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</si>
  <si>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</si>
  <si>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</si>
  <si>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</si>
  <si>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</si>
  <si>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</si>
  <si>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</si>
  <si>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</si>
  <si>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</si>
  <si>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</si>
  <si>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</si>
  <si>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</si>
  <si>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</si>
  <si>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</si>
  <si>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</si>
  <si>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</si>
  <si>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</si>
  <si>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</si>
  <si>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</si>
  <si>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</si>
  <si>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</si>
  <si>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</si>
  <si>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</si>
  <si>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</si>
  <si>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</si>
  <si>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</si>
  <si>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</si>
  <si>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</si>
  <si>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</si>
  <si>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</si>
  <si>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</si>
  <si>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</si>
  <si>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</si>
  <si>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</si>
  <si>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</si>
  <si>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</si>
  <si>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</si>
  <si>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</si>
  <si>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</si>
  <si>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</si>
  <si>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</si>
  <si>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</si>
  <si>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</si>
  <si>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</si>
  <si>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</si>
  <si>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</si>
  <si>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</si>
  <si>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</si>
  <si>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</si>
  <si>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</si>
  <si>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</si>
  <si>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</si>
  <si>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</si>
  <si>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</si>
  <si>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</si>
  <si>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</si>
  <si>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</si>
  <si>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</si>
  <si>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</si>
  <si>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</si>
  <si>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</si>
  <si>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</si>
  <si>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</si>
  <si>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</si>
  <si>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</si>
  <si>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</si>
  <si>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</si>
  <si>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</si>
  <si>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</si>
  <si>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</si>
  <si>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</si>
  <si>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</si>
  <si>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</si>
  <si>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</si>
  <si>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</si>
  <si>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</si>
  <si>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</si>
  <si>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</si>
  <si>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</si>
  <si>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</si>
  <si>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</si>
  <si>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</si>
  <si>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</si>
  <si>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</si>
  <si>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</si>
  <si>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</si>
  <si>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</si>
  <si>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</si>
  <si>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</si>
  <si>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</si>
  <si>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</si>
  <si>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</si>
  <si>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</si>
  <si>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</si>
  <si>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</si>
  <si>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</si>
  <si>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</si>
  <si>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</si>
  <si>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</si>
  <si>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</si>
  <si>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</si>
  <si>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</si>
  <si>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</si>
  <si>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</si>
  <si>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</si>
  <si>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</si>
  <si>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</si>
  <si>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</si>
  <si>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</si>
  <si>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</si>
  <si>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</si>
  <si>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</si>
  <si>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</si>
  <si>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</si>
  <si>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</si>
  <si>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</si>
  <si>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</si>
  <si>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</si>
  <si>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</si>
  <si>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</si>
  <si>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</si>
  <si>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</si>
  <si>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</si>
  <si>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</si>
  <si>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</si>
  <si>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</si>
  <si>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</si>
  <si>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</si>
  <si>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</si>
  <si>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</si>
  <si>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</si>
  <si>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</si>
  <si>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</si>
  <si>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</si>
  <si>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</si>
  <si>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</si>
  <si>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</si>
  <si>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</si>
  <si>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</si>
  <si>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</si>
  <si>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</si>
  <si>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</si>
  <si>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</si>
  <si>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</si>
  <si>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</si>
  <si>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</si>
  <si>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</si>
  <si>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</si>
  <si>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</si>
  <si>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</si>
  <si>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</si>
  <si>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</si>
  <si>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</si>
  <si>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</si>
  <si>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</si>
  <si>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</si>
  <si>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</si>
  <si>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</si>
  <si>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</si>
  <si>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</si>
  <si>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</si>
  <si>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</si>
  <si>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</si>
  <si>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</si>
  <si>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</si>
  <si>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</si>
  <si>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</si>
  <si>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</si>
  <si>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</si>
  <si>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</si>
  <si>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</si>
  <si>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</si>
  <si>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</si>
  <si>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</si>
  <si>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</si>
  <si>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</si>
  <si>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</si>
  <si>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</si>
  <si>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</si>
  <si>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</si>
  <si>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</si>
  <si>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</si>
  <si>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</si>
  <si>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</si>
  <si>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</si>
  <si>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</si>
  <si>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</si>
  <si>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</si>
  <si>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</si>
  <si>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</si>
  <si>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</si>
  <si>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</si>
  <si>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</si>
  <si>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</si>
  <si>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</si>
  <si>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</si>
  <si>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</si>
  <si>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</si>
  <si>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</si>
  <si>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</si>
  <si>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</si>
  <si>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</si>
  <si>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</si>
  <si>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</si>
  <si>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</si>
  <si>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</si>
  <si>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</si>
  <si>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</si>
  <si>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</si>
  <si>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</si>
  <si>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</si>
  <si>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</si>
  <si>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</si>
  <si>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</si>
  <si>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</si>
  <si>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</si>
  <si>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</si>
  <si>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</si>
  <si>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</si>
  <si>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</si>
  <si>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</si>
  <si>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</si>
  <si>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</si>
  <si>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</si>
  <si>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</si>
  <si>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</si>
  <si>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</si>
  <si>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</si>
  <si>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</si>
  <si>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</si>
  <si>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</si>
  <si>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</si>
  <si>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</si>
  <si>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</si>
  <si>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</si>
  <si>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</si>
  <si>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</si>
  <si>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</si>
  <si>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</si>
  <si>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</si>
  <si>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</si>
  <si>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</si>
  <si>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</si>
  <si>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</si>
  <si>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</si>
  <si>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</si>
  <si>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</si>
  <si>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</si>
  <si>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</si>
  <si>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</si>
  <si>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</si>
  <si>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</si>
  <si>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</si>
  <si>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</si>
  <si>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</si>
  <si>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</si>
  <si>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</si>
  <si>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</si>
  <si>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</si>
  <si>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</si>
  <si>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</si>
  <si>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</si>
  <si>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</si>
  <si>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</si>
  <si>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</si>
  <si>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</si>
  <si>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</si>
  <si>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</si>
  <si>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</si>
  <si>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</si>
  <si>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</si>
  <si>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</si>
  <si>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</si>
  <si>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</si>
  <si>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</si>
  <si>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</si>
  <si>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</si>
  <si>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</si>
  <si>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</si>
  <si>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</si>
  <si>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</si>
  <si>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</si>
  <si>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</si>
  <si>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</si>
  <si>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</si>
  <si>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</si>
  <si>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</si>
  <si>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</si>
  <si>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</si>
  <si>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</si>
  <si>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</si>
  <si>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</si>
  <si>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</si>
  <si>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</si>
  <si>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</si>
  <si>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</si>
  <si>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</si>
  <si>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</si>
  <si>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</si>
  <si>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</si>
  <si>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</si>
  <si>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</si>
  <si>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</si>
  <si>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</si>
  <si>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</si>
  <si>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</si>
  <si>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</si>
  <si>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</si>
  <si>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</si>
  <si>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</si>
  <si>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</si>
  <si>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</si>
  <si>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</si>
  <si>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</si>
  <si>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</si>
  <si>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</si>
  <si>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</si>
  <si>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</si>
  <si>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</si>
  <si>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</si>
  <si>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</si>
  <si>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</si>
  <si>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</si>
  <si>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</si>
  <si>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</si>
  <si>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</si>
  <si>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</si>
  <si>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</si>
  <si>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</si>
  <si>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</si>
  <si>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</si>
  <si>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</si>
  <si>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</si>
  <si>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</si>
  <si>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</si>
  <si>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</si>
  <si>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</si>
  <si>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</si>
  <si>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</si>
  <si>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</si>
  <si>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</si>
  <si>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</si>
  <si>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</si>
  <si>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</si>
  <si>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</si>
  <si>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</si>
  <si>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</si>
  <si>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</si>
  <si>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</si>
  <si>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</si>
  <si>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</si>
  <si>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</si>
  <si>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</si>
  <si>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</si>
  <si>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</si>
  <si>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</si>
  <si>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</si>
  <si>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</si>
  <si>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</si>
  <si>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</si>
  <si>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</si>
  <si>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</si>
  <si>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</si>
  <si>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</si>
  <si>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</si>
  <si>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</si>
  <si>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</si>
  <si>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</si>
  <si>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</si>
  <si>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</si>
  <si>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</si>
  <si>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</si>
  <si>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</si>
  <si>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</si>
  <si>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</si>
  <si>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</si>
  <si>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</si>
  <si>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</si>
  <si>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</si>
  <si>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</si>
  <si>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</si>
  <si>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</si>
  <si>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</si>
  <si>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</si>
  <si>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</si>
  <si>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</si>
  <si>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</si>
  <si>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</si>
  <si>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</si>
  <si>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</si>
  <si>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</si>
  <si>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</si>
  <si>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</si>
  <si>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</si>
  <si>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</si>
  <si>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</si>
  <si>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</si>
  <si>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</si>
  <si>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</si>
  <si>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</si>
  <si>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</si>
  <si>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</si>
  <si>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</si>
  <si>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</si>
  <si>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</si>
  <si>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</si>
  <si>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</si>
  <si>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</si>
  <si>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</si>
  <si>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</si>
  <si>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</si>
  <si>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</si>
  <si>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</si>
  <si>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</si>
  <si>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</si>
  <si>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</si>
  <si>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</si>
  <si>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</si>
  <si>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</si>
  <si>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</si>
  <si>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</si>
  <si>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</si>
  <si>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</si>
  <si>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</si>
  <si>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</si>
  <si>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</si>
  <si>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</si>
  <si>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</si>
  <si>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</si>
  <si>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</si>
  <si>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</si>
  <si>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</si>
  <si>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</si>
  <si>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</si>
  <si>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</si>
  <si>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</si>
  <si>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</si>
  <si>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</si>
  <si>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</si>
  <si>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</si>
  <si>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</si>
  <si>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</si>
  <si>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</si>
  <si>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</si>
  <si>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</si>
  <si>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</si>
  <si>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</si>
  <si>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</si>
  <si>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</si>
  <si>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</si>
  <si>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</si>
  <si>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</si>
  <si>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</si>
  <si>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</si>
  <si>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</si>
  <si>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</si>
  <si>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</si>
  <si>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</si>
  <si>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</si>
  <si>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</si>
  <si>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</si>
  <si>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</si>
  <si>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</si>
  <si>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</si>
  <si>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</si>
  <si>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</si>
  <si>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</si>
  <si>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</si>
  <si>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</si>
  <si>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</si>
  <si>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</si>
  <si>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</si>
  <si>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</si>
  <si>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</si>
  <si>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</si>
  <si>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</si>
  <si>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</si>
  <si>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</si>
  <si>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</si>
  <si>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</si>
  <si>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</si>
  <si>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</si>
  <si>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</si>
  <si>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</si>
  <si>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</si>
  <si>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</si>
  <si>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</si>
  <si>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</si>
  <si>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</si>
  <si>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</si>
  <si>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</si>
  <si>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</si>
  <si>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</si>
  <si>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</si>
  <si>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</si>
  <si>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</si>
  <si>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</si>
  <si>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</si>
  <si>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</si>
  <si>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</si>
  <si>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</si>
  <si>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</si>
  <si>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</si>
  <si>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</si>
  <si>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</si>
  <si>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</si>
  <si>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</si>
  <si>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</si>
  <si>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</si>
  <si>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</si>
  <si>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</si>
  <si>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</si>
  <si>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</si>
  <si>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</si>
  <si>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</si>
  <si>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</si>
  <si>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</si>
  <si>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</si>
  <si>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</si>
  <si>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</si>
  <si>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</si>
  <si>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</si>
  <si>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</si>
  <si>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</si>
  <si>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</si>
  <si>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</si>
  <si>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</si>
  <si>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</si>
  <si>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</si>
  <si>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</si>
  <si>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</si>
  <si>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</si>
  <si>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</si>
  <si>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</si>
  <si>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</si>
  <si>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</si>
  <si>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</si>
  <si>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</si>
  <si>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</si>
  <si>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</si>
  <si>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</si>
  <si>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</si>
  <si>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</si>
  <si>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</si>
  <si>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</si>
  <si>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</si>
  <si>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</si>
  <si>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</si>
  <si>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</si>
  <si>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</si>
  <si>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</si>
  <si>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</si>
  <si>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</si>
  <si>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</si>
  <si>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</si>
  <si>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</si>
  <si>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</si>
  <si>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</si>
  <si>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</si>
  <si>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</si>
  <si>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</si>
  <si>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</si>
  <si>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</si>
  <si>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</si>
  <si>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</si>
  <si>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</si>
  <si>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</si>
  <si>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</si>
  <si>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</si>
  <si>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</si>
  <si>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</si>
  <si>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</si>
  <si>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</si>
  <si>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</si>
  <si>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</si>
  <si>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</si>
  <si>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</si>
  <si>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</si>
  <si>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</si>
  <si>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</si>
  <si>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</si>
  <si>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</si>
  <si>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</si>
  <si>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</si>
  <si>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</si>
  <si>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</si>
  <si>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</si>
  <si>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</si>
  <si>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</si>
  <si>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</si>
  <si>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</si>
  <si>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</si>
  <si>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</si>
  <si>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</si>
  <si>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</si>
  <si>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</si>
  <si>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</si>
  <si>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</si>
  <si>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</si>
  <si>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</si>
  <si>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</si>
  <si>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</si>
  <si>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</si>
  <si>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</si>
  <si>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</si>
  <si>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</si>
  <si>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</si>
  <si>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</si>
  <si>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</si>
  <si>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</si>
  <si>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</si>
  <si>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</si>
  <si>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</si>
  <si>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</si>
  <si>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</si>
  <si>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</si>
  <si>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</si>
  <si>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</si>
  <si>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</si>
  <si>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</si>
  <si>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</si>
  <si>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</si>
  <si>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</si>
  <si>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</si>
  <si>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</si>
  <si>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</si>
  <si>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</si>
  <si>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</si>
  <si>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</si>
  <si>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</si>
  <si>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</si>
  <si>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</si>
  <si>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</si>
  <si>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</si>
  <si>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</si>
  <si>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</si>
  <si>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</si>
  <si>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</si>
  <si>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</si>
  <si>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</si>
  <si>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</si>
  <si>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</si>
  <si>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</si>
  <si>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</si>
  <si>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</si>
  <si>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</si>
  <si>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</si>
  <si>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</si>
  <si>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</si>
  <si>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</si>
  <si>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</si>
  <si>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</si>
  <si>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</si>
  <si>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</si>
  <si>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</si>
  <si>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</si>
  <si>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</si>
  <si>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</si>
  <si>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</si>
  <si>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</si>
  <si>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</si>
  <si>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</si>
  <si>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</si>
  <si>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</si>
  <si>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</si>
  <si>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</si>
  <si>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</si>
  <si>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</si>
  <si>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</si>
  <si>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</si>
  <si>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</si>
  <si>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</si>
  <si>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</si>
  <si>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</si>
  <si>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</si>
  <si>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</si>
  <si>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</si>
  <si>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</si>
  <si>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</si>
  <si>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</si>
  <si>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</si>
  <si>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</si>
  <si>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</si>
  <si>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</si>
  <si>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</si>
  <si>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</si>
  <si>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</si>
  <si>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</si>
  <si>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</si>
  <si>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</si>
  <si>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</si>
  <si>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</si>
  <si>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</si>
  <si>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</si>
  <si>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</si>
  <si>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</si>
  <si>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</si>
  <si>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</si>
  <si>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</si>
  <si>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</si>
  <si>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</si>
  <si>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</si>
  <si>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</si>
  <si>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</si>
  <si>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</si>
  <si>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</si>
  <si>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</si>
  <si>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</si>
  <si>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</si>
  <si>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</si>
  <si>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</si>
  <si>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</si>
  <si>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</si>
  <si>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</si>
  <si>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</si>
  <si>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</si>
  <si>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</si>
  <si>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</si>
  <si>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</si>
  <si>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</si>
  <si>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</si>
  <si>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</si>
  <si>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</si>
  <si>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</si>
  <si>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</si>
  <si>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</si>
  <si>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</si>
  <si>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</si>
  <si>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</si>
  <si>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</si>
  <si>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</si>
  <si>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</si>
  <si>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</si>
  <si>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</si>
  <si>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</si>
  <si>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</si>
  <si>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</si>
  <si>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</si>
  <si>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</si>
  <si>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</si>
  <si>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</si>
  <si>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</si>
  <si>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</si>
  <si>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</si>
  <si>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</si>
  <si>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</si>
  <si>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</si>
  <si>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</si>
  <si>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</si>
  <si>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</si>
  <si>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</si>
  <si>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</si>
  <si>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</si>
  <si>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</si>
  <si>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</si>
  <si>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</si>
  <si>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</si>
  <si>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</si>
  <si>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</si>
  <si>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</si>
  <si>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</si>
  <si>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</si>
  <si>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</si>
  <si>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</si>
  <si>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</si>
  <si>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</si>
  <si>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</si>
  <si>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</si>
  <si>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</si>
  <si>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</si>
  <si>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</si>
  <si>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</si>
  <si>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</si>
  <si>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</si>
  <si>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</si>
  <si>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</si>
  <si>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</si>
  <si>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</si>
  <si>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</si>
  <si>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</si>
  <si>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</si>
  <si>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</si>
  <si>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</si>
  <si>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</si>
  <si>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</si>
  <si>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</si>
  <si>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</si>
  <si>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</si>
  <si>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</si>
  <si>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</si>
  <si>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</si>
  <si>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</si>
  <si>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</si>
  <si>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</si>
  <si>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</si>
  <si>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</si>
  <si>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</si>
  <si>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</si>
  <si>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</si>
  <si>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</si>
  <si>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</si>
  <si>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</si>
  <si>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</si>
  <si>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</si>
  <si>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</si>
  <si>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</si>
  <si>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</si>
  <si>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</si>
  <si>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</si>
  <si>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</si>
  <si>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</si>
  <si>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</si>
  <si>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</si>
  <si>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</si>
  <si>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</si>
  <si>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</si>
  <si>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</si>
  <si>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</si>
  <si>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</si>
  <si>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</si>
  <si>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</si>
  <si>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</si>
  <si>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</si>
  <si>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</si>
  <si>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</si>
  <si>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</si>
  <si>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</si>
  <si>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</si>
  <si>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</si>
  <si>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</si>
  <si>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</si>
  <si>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</si>
  <si>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</si>
  <si>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</si>
  <si>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</si>
  <si>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</si>
  <si>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</si>
  <si>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</si>
  <si>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</si>
  <si>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</si>
  <si>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</si>
  <si>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</si>
  <si>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</si>
  <si>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</si>
  <si>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</si>
  <si>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</si>
  <si>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</si>
  <si>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</si>
  <si>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</si>
  <si>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</si>
  <si>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</si>
  <si>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</si>
  <si>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</si>
  <si>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</si>
  <si>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</si>
  <si>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</si>
  <si>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</si>
  <si>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</si>
  <si>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</si>
  <si>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</si>
  <si>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</si>
  <si>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</si>
  <si>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</si>
  <si>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</si>
  <si>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</si>
  <si>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</si>
  <si>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</si>
  <si>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</si>
  <si>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</si>
  <si>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</si>
  <si>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</si>
  <si>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</si>
  <si>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</si>
  <si>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</si>
  <si>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</si>
  <si>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</si>
  <si>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</si>
  <si>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</si>
  <si>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</si>
  <si>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</si>
  <si>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</si>
  <si>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</si>
  <si>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</si>
  <si>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</si>
  <si>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</si>
  <si>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</si>
  <si>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</si>
  <si>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</si>
  <si>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</si>
  <si>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</si>
  <si>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</si>
  <si>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</si>
  <si>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</si>
  <si>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</si>
  <si>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</si>
  <si>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</si>
  <si>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</si>
  <si>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</si>
  <si>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</si>
  <si>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</si>
  <si>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</si>
  <si>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</si>
  <si>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</si>
  <si>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</si>
  <si>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</si>
  <si>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</si>
  <si>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</si>
  <si>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</si>
  <si>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</si>
  <si>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</si>
  <si>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</si>
  <si>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</si>
  <si>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</si>
  <si>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</si>
  <si>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</si>
  <si>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</si>
  <si>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</si>
  <si>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</si>
  <si>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</si>
  <si>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</si>
  <si>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</si>
  <si>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</si>
  <si>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</si>
  <si>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</si>
  <si>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</si>
  <si>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</si>
  <si>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</si>
  <si>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</si>
  <si>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</si>
  <si>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</si>
  <si>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</si>
  <si>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</si>
  <si>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</si>
  <si>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</si>
  <si>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</si>
  <si>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</si>
  <si>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</si>
  <si>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</si>
  <si>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</si>
  <si>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</si>
  <si>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</si>
  <si>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</si>
  <si>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</si>
  <si>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</si>
  <si>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</si>
  <si>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</si>
  <si>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</si>
  <si>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</si>
  <si>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</si>
  <si>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</si>
  <si>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</si>
  <si>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</si>
  <si>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</si>
  <si>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</si>
  <si>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</si>
  <si>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</si>
  <si>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</si>
  <si>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</si>
  <si>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</si>
  <si>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</si>
  <si>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</si>
  <si>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</si>
  <si>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</si>
  <si>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</si>
  <si>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</si>
  <si>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</si>
  <si>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</si>
  <si>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</si>
  <si>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</si>
  <si>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</si>
  <si>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</si>
  <si>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</si>
  <si>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</si>
  <si>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</si>
  <si>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</si>
  <si>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</si>
  <si>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</si>
  <si>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</si>
  <si>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</si>
  <si>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</si>
  <si>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</si>
  <si>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</si>
  <si>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</si>
  <si>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</si>
  <si>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</si>
  <si>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</si>
  <si>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</si>
  <si>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</si>
  <si>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</si>
  <si>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</si>
  <si>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</si>
  <si>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</si>
  <si>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</si>
  <si>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</si>
  <si>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</si>
  <si>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</si>
  <si>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</si>
  <si>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</si>
  <si>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</si>
  <si>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</si>
  <si>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</si>
  <si>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</si>
  <si>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</si>
  <si>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</si>
  <si>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</si>
  <si>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</si>
  <si>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</si>
  <si>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</si>
  <si>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</si>
  <si>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</si>
  <si>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</si>
  <si>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</si>
  <si>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</si>
  <si>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</si>
  <si>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</si>
  <si>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</si>
  <si>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</si>
  <si>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</si>
  <si>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</si>
  <si>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</si>
  <si>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</si>
  <si>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</si>
  <si>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</si>
  <si>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</si>
  <si>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</si>
  <si>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</si>
  <si>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</si>
  <si>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</si>
  <si>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</si>
  <si>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</si>
  <si>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</si>
  <si>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</si>
  <si>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</si>
  <si>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</si>
  <si>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</si>
  <si>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</si>
  <si>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</si>
  <si>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</si>
  <si>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</si>
  <si>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</si>
  <si>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</si>
  <si>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</si>
  <si>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</si>
  <si>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</si>
  <si>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</si>
  <si>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</si>
  <si>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</si>
  <si>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</si>
  <si>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</si>
  <si>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</si>
  <si>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</si>
  <si>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</si>
  <si>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</si>
  <si>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</si>
  <si>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</si>
  <si>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</si>
  <si>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</si>
  <si>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</si>
  <si>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</si>
  <si>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</si>
  <si>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</si>
  <si>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</si>
  <si>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</si>
  <si>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</si>
  <si>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</si>
  <si>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</si>
  <si>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</si>
  <si>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</si>
  <si>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</si>
  <si>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</si>
  <si>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</si>
  <si>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</si>
  <si>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</si>
  <si>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</si>
  <si>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</si>
  <si>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</si>
  <si>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</si>
  <si>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</si>
  <si>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</si>
  <si>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</si>
  <si>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</si>
  <si>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</si>
  <si>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</si>
  <si>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</si>
  <si>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</si>
  <si>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</si>
  <si>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</si>
  <si>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</si>
  <si>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</si>
  <si>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</si>
  <si>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</si>
  <si>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</si>
  <si>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</si>
  <si>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</si>
  <si>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</si>
  <si>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</si>
  <si>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</si>
  <si>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</si>
  <si>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</si>
  <si>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</si>
  <si>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</si>
  <si>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</si>
  <si>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</si>
  <si>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</si>
  <si>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</si>
  <si>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</si>
  <si>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</si>
  <si>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</si>
  <si>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</si>
  <si>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</si>
  <si>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</si>
  <si>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</si>
  <si>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</si>
  <si>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</si>
  <si>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</si>
  <si>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</si>
  <si>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</si>
  <si>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</si>
  <si>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</si>
  <si>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</si>
  <si>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</si>
  <si>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</si>
  <si>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</si>
  <si>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</si>
  <si>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</si>
  <si>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</si>
  <si>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</si>
  <si>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</si>
  <si>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</si>
  <si>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</si>
  <si>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</si>
  <si>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</si>
  <si>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</si>
  <si>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</si>
  <si>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</si>
  <si>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</si>
  <si>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</si>
  <si>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</si>
  <si>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</si>
  <si>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</si>
  <si>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</si>
  <si>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</si>
  <si>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</si>
  <si>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</si>
  <si>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</si>
  <si>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</si>
  <si>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</si>
  <si>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</si>
  <si>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</si>
  <si>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</si>
  <si>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</si>
  <si>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</si>
  <si>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</si>
  <si>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</si>
  <si>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</si>
  <si>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</si>
  <si>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</si>
  <si>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</si>
  <si>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</si>
  <si>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</si>
  <si>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</si>
  <si>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</si>
  <si>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</si>
  <si>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</si>
  <si>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</si>
  <si>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</si>
  <si>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</si>
  <si>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</si>
  <si>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</si>
  <si>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</si>
  <si>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</si>
  <si>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</si>
  <si>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</si>
  <si>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</si>
  <si>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</si>
  <si>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</si>
  <si>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</si>
  <si>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</si>
  <si>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</si>
  <si>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</si>
  <si>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</si>
  <si>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</si>
  <si>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</si>
  <si>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</si>
  <si>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</si>
  <si>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</si>
  <si>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</si>
  <si>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</si>
  <si>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</si>
  <si>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</si>
  <si>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</si>
  <si>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</si>
  <si>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</si>
  <si>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</si>
  <si>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</si>
  <si>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</si>
  <si>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</si>
  <si>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</si>
  <si>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</si>
  <si>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</si>
  <si>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</si>
  <si>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</si>
  <si>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</si>
  <si>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</si>
  <si>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</si>
  <si>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</si>
  <si>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</si>
  <si>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</si>
  <si>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</si>
  <si>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</si>
  <si>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</si>
  <si>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</si>
  <si>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</si>
  <si>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</si>
  <si>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</si>
  <si>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</si>
  <si>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</si>
  <si>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</si>
  <si>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</si>
  <si>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</si>
  <si>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</si>
  <si>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</si>
  <si>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</si>
  <si>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</si>
  <si>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</si>
  <si>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</si>
  <si>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</si>
  <si>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</si>
  <si>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</si>
  <si>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</si>
  <si>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</si>
  <si>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</si>
  <si>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</si>
  <si>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</si>
  <si>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</si>
  <si>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</si>
  <si>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</si>
  <si>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</si>
  <si>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</si>
  <si>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</si>
  <si>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</si>
  <si>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</si>
  <si>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</si>
  <si>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</si>
  <si>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</si>
  <si>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</si>
  <si>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</si>
  <si>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</si>
  <si>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</si>
  <si>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</si>
  <si>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</si>
  <si>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</si>
  <si>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</si>
  <si>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</si>
  <si>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</si>
  <si>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</si>
  <si>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</si>
  <si>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</si>
  <si>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</si>
  <si>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</si>
  <si>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</si>
  <si>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</si>
  <si>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</si>
  <si>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</si>
  <si>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</si>
  <si>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</si>
  <si>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</si>
  <si>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</si>
  <si>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</si>
  <si>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</si>
  <si>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</si>
  <si>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</si>
  <si>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</si>
  <si>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</si>
  <si>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</si>
  <si>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</si>
  <si>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</si>
  <si>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</si>
  <si>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</si>
  <si>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</si>
  <si>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</si>
  <si>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</si>
  <si>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</si>
  <si>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</si>
  <si>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</si>
  <si>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</si>
  <si>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</si>
  <si>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</si>
  <si>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</si>
  <si>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</si>
  <si>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</si>
  <si>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</si>
  <si>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</si>
  <si>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</si>
  <si>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</si>
  <si>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</si>
  <si>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</si>
  <si>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</si>
  <si>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</si>
  <si>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</si>
  <si>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</si>
  <si>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</si>
  <si>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</si>
  <si>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</si>
  <si>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</si>
  <si>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</si>
  <si>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</si>
  <si>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</si>
  <si>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</si>
  <si>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</si>
  <si>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</si>
  <si>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</si>
  <si>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</si>
  <si>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</si>
  <si>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</si>
  <si>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</si>
  <si>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</si>
  <si>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</si>
  <si>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</si>
  <si>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</si>
  <si>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</si>
  <si>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</si>
  <si>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</si>
  <si>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</si>
  <si>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</si>
  <si>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</si>
  <si>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</si>
  <si>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</si>
  <si>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</si>
  <si>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</si>
  <si>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</si>
  <si>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</si>
  <si>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</si>
  <si>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</si>
  <si>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</si>
  <si>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</si>
  <si>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</si>
  <si>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</si>
  <si>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</si>
  <si>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</si>
  <si>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</si>
  <si>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</si>
  <si>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</si>
  <si>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</si>
  <si>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</si>
  <si>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</si>
  <si>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</si>
  <si>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</si>
  <si>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</si>
  <si>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</si>
  <si>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</si>
  <si>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</si>
  <si>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</si>
  <si>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</si>
  <si>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</si>
  <si>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</si>
  <si>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</si>
  <si>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</si>
  <si>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</si>
  <si>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</si>
  <si>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</si>
  <si>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</si>
  <si>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</si>
  <si>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</si>
  <si>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</si>
  <si>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</si>
  <si>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</si>
  <si>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</si>
  <si>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</si>
  <si>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</si>
  <si>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</si>
  <si>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</si>
  <si>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</si>
  <si>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</si>
  <si>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</si>
  <si>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</si>
  <si>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</si>
  <si>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</si>
  <si>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</si>
  <si>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</si>
  <si>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</si>
  <si>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</si>
  <si>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</si>
  <si>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</si>
  <si>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</si>
  <si>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</si>
  <si>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</si>
  <si>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</si>
  <si>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</si>
  <si>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</si>
  <si>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</si>
  <si>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</si>
  <si>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</si>
  <si>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</si>
  <si>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</si>
  <si>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</si>
  <si>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</si>
  <si>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</si>
  <si>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</si>
  <si>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</si>
  <si>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</si>
  <si>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</si>
  <si>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</si>
  <si>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</si>
  <si>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</si>
  <si>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</si>
  <si>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</si>
  <si>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</si>
  <si>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</si>
  <si>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</si>
  <si>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</si>
  <si>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</si>
  <si>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</si>
  <si>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</si>
  <si>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</si>
  <si>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</si>
  <si>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</si>
  <si>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</si>
  <si>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</si>
  <si>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</si>
  <si>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</si>
  <si>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</si>
  <si>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</si>
  <si>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</si>
  <si>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</si>
  <si>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</si>
  <si>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</si>
  <si>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</si>
  <si>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</si>
  <si>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</si>
  <si>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</si>
  <si>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</si>
  <si>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</si>
  <si>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</si>
  <si>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</si>
  <si>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</si>
  <si>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</si>
  <si>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</si>
  <si>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</si>
  <si>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</si>
  <si>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</si>
  <si>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</si>
  <si>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</si>
  <si>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</si>
  <si>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</si>
  <si>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</si>
  <si>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</si>
  <si>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</si>
  <si>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</si>
  <si>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</si>
  <si>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</si>
  <si>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</si>
  <si>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</si>
  <si>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</si>
  <si>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</si>
  <si>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</si>
  <si>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</si>
  <si>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</si>
  <si>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</si>
  <si>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</si>
  <si>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</si>
  <si>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</si>
  <si>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</si>
  <si>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</si>
  <si>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</si>
  <si>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</si>
  <si>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</si>
  <si>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</si>
  <si>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</si>
  <si>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</si>
  <si>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</si>
  <si>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</si>
  <si>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</si>
  <si>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</si>
  <si>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</si>
  <si>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</si>
  <si>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</si>
  <si>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</si>
  <si>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</si>
  <si>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</si>
  <si>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</si>
  <si>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</si>
  <si>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</si>
  <si>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</si>
  <si>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</si>
  <si>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</si>
  <si>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</si>
  <si>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</si>
  <si>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</si>
  <si>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</si>
  <si>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</si>
  <si>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</si>
  <si>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</si>
  <si>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</si>
  <si>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</si>
  <si>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</si>
  <si>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</si>
  <si>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</si>
  <si>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</si>
  <si>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</si>
  <si>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</si>
  <si>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</si>
  <si>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</si>
  <si>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</si>
  <si>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</si>
  <si>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</si>
  <si>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</si>
  <si>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</si>
  <si>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</si>
  <si>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</si>
  <si>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</si>
  <si>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</si>
  <si>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</si>
  <si>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</si>
  <si>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</si>
  <si>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</si>
  <si>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</si>
  <si>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</si>
  <si>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</si>
  <si>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</si>
  <si>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</si>
  <si>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</si>
  <si>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</si>
  <si>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</si>
  <si>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</si>
  <si>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</si>
  <si>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</si>
  <si>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</si>
  <si>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</si>
  <si>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</si>
  <si>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</si>
  <si>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</si>
  <si>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</si>
  <si>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</si>
  <si>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</si>
  <si>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</si>
  <si>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</si>
  <si>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</si>
  <si>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</si>
  <si>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</si>
  <si>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</si>
  <si>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</si>
  <si>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</si>
  <si>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</si>
  <si>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</si>
  <si>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</si>
  <si>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</si>
  <si>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</si>
  <si>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</si>
  <si>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</si>
  <si>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</si>
  <si>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</si>
  <si>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</si>
  <si>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</si>
  <si>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</si>
  <si>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</si>
  <si>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</si>
  <si>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</si>
  <si>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</si>
  <si>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</si>
  <si>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</si>
  <si>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</si>
  <si>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</si>
  <si>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</si>
  <si>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</si>
  <si>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</si>
  <si>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</si>
  <si>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</si>
  <si>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</si>
  <si>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</si>
  <si>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</si>
  <si>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</si>
  <si>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</si>
  <si>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</si>
  <si>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</si>
  <si>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</si>
  <si>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</si>
  <si>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</si>
  <si>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</si>
  <si>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</si>
  <si>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</si>
  <si>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</si>
  <si>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</si>
  <si>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</si>
  <si>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</si>
  <si>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</si>
  <si>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</si>
  <si>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</si>
  <si>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</si>
  <si>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</si>
  <si>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</si>
  <si>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</si>
  <si>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</si>
  <si>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</si>
  <si>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</si>
  <si>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</si>
  <si>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</si>
  <si>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</si>
  <si>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</si>
  <si>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</si>
  <si>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</si>
  <si>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</si>
  <si>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</si>
  <si>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</si>
  <si>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</si>
  <si>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</si>
  <si>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</si>
  <si>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</si>
  <si>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</si>
  <si>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</si>
  <si>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</si>
  <si>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</si>
  <si>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</si>
  <si>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</si>
  <si>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</si>
  <si>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</si>
  <si>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</si>
  <si>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</si>
  <si>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</si>
  <si>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</si>
  <si>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</si>
  <si>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</si>
  <si>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</si>
  <si>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</si>
  <si>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</si>
  <si>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</si>
  <si>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</si>
  <si>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</si>
  <si>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</si>
  <si>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</si>
  <si>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</si>
  <si>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</si>
  <si>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</si>
  <si>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</si>
  <si>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</si>
  <si>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</si>
  <si>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</si>
  <si>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</si>
  <si>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</si>
  <si>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</si>
  <si>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</si>
  <si>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</si>
  <si>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</si>
  <si>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</si>
  <si>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</si>
  <si>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</si>
  <si>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</si>
  <si>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</si>
  <si>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</si>
  <si>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</si>
  <si>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</si>
  <si>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</si>
  <si>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</si>
  <si>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</si>
  <si>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</si>
  <si>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</si>
  <si>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</si>
  <si>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</si>
  <si>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</si>
  <si>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</si>
  <si>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</si>
  <si>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</si>
  <si>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</si>
  <si>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</si>
  <si>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</si>
  <si>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</si>
  <si>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</si>
  <si>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</si>
  <si>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</si>
  <si>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</si>
  <si>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</si>
  <si>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</si>
  <si>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</si>
  <si>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</si>
  <si>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</si>
  <si>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</si>
  <si>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</si>
  <si>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</si>
  <si>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</si>
  <si>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</si>
  <si>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</si>
  <si>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</si>
  <si>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</si>
  <si>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</si>
  <si>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</si>
  <si>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</si>
  <si>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</si>
  <si>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</si>
  <si>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</si>
  <si>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</si>
  <si>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</si>
  <si>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</si>
  <si>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</si>
  <si>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</si>
  <si>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</si>
  <si>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</si>
  <si>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</si>
  <si>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</si>
  <si>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</si>
  <si>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</si>
  <si>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</si>
  <si>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</si>
  <si>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</si>
  <si>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</si>
  <si>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</si>
  <si>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</si>
  <si>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</si>
  <si>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</si>
  <si>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</si>
  <si>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</si>
  <si>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</si>
  <si>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</si>
  <si>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</si>
  <si>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</si>
  <si>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</si>
  <si>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</si>
  <si>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</si>
  <si>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</si>
  <si>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</si>
  <si>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</si>
  <si>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</si>
  <si>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</si>
  <si>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</si>
  <si>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</si>
  <si>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</si>
  <si>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</si>
  <si>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</si>
  <si>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</si>
  <si>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</si>
  <si>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</si>
  <si>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</si>
  <si>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</si>
  <si>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</si>
  <si>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</si>
  <si>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</si>
  <si>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</si>
  <si>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</si>
  <si>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</si>
  <si>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</si>
  <si>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</si>
  <si>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</si>
  <si>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</si>
  <si>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</si>
  <si>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</si>
  <si>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</si>
  <si>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</si>
  <si>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</si>
  <si>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</si>
  <si>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</si>
  <si>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</si>
  <si>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</si>
  <si>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</si>
  <si>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</si>
  <si>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</si>
  <si>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</si>
  <si>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</si>
  <si>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</si>
  <si>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</si>
  <si>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</si>
  <si>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</si>
  <si>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</si>
  <si>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</si>
  <si>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</si>
  <si>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</si>
  <si>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</si>
  <si>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</si>
  <si>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</si>
  <si>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</si>
  <si>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</si>
  <si>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</si>
  <si>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</si>
  <si>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</si>
  <si>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</si>
  <si>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</si>
  <si>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</si>
  <si>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</si>
  <si>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</si>
  <si>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</si>
  <si>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</si>
  <si>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</si>
  <si>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</si>
  <si>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</si>
  <si>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</si>
  <si>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</si>
  <si>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</si>
  <si>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</si>
  <si>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</si>
  <si>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</si>
  <si>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</si>
  <si>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</si>
  <si>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</si>
  <si>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</si>
  <si>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</si>
  <si>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</si>
  <si>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</si>
  <si>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</si>
  <si>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</si>
  <si>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</si>
  <si>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</si>
  <si>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</si>
  <si>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</si>
  <si>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</si>
  <si>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</si>
  <si>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</si>
  <si>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</si>
  <si>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</si>
  <si>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</si>
  <si>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</si>
  <si>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</si>
  <si>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</si>
  <si>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</si>
  <si>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</si>
  <si>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</si>
  <si>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</si>
  <si>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</si>
  <si>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</si>
  <si>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</si>
  <si>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</si>
  <si>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</si>
  <si>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</si>
  <si>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</si>
  <si>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</si>
  <si>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</si>
  <si>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</si>
  <si>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</si>
  <si>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</si>
  <si>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</si>
  <si>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</si>
  <si>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</si>
  <si>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</si>
  <si>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</si>
  <si>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</si>
  <si>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</si>
  <si>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</si>
  <si>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</si>
  <si>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</si>
  <si>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</si>
  <si>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</si>
  <si>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</si>
  <si>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</si>
  <si>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</si>
  <si>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</si>
  <si>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</si>
  <si>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</si>
  <si>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</si>
  <si>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</si>
  <si>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</si>
  <si>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</si>
  <si>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</si>
  <si>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</si>
  <si>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</si>
  <si>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</si>
  <si>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</si>
  <si>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</si>
  <si>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</si>
  <si>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</si>
  <si>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</si>
  <si>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</si>
  <si>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</si>
  <si>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</si>
  <si>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</si>
  <si>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</si>
  <si>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</si>
  <si>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</si>
  <si>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</si>
  <si>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</si>
  <si>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</si>
  <si>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</si>
  <si>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</si>
  <si>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</si>
  <si>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</si>
  <si>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</si>
  <si>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</si>
  <si>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</si>
  <si>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</si>
  <si>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</si>
  <si>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</si>
  <si>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</si>
  <si>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</si>
  <si>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</si>
  <si>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</si>
  <si>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</si>
  <si>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</si>
  <si>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</si>
  <si>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</si>
  <si>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</si>
  <si>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</si>
  <si>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</si>
  <si>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</si>
  <si>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</si>
  <si>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</si>
  <si>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</si>
  <si>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</si>
  <si>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</si>
  <si>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</si>
  <si>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</si>
  <si>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</si>
  <si>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</si>
  <si>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</si>
  <si>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</si>
  <si>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</si>
  <si>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</si>
  <si>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</si>
  <si>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</si>
  <si>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</si>
  <si>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</si>
  <si>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</si>
  <si>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</si>
  <si>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</si>
  <si>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</si>
  <si>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</si>
  <si>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</si>
  <si>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</si>
  <si>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</si>
  <si>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</si>
  <si>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</si>
  <si>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</si>
  <si>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</si>
  <si>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</si>
  <si>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</si>
  <si>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</si>
  <si>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</si>
  <si>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</si>
  <si>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</si>
  <si>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</si>
  <si>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</si>
  <si>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</si>
  <si>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</si>
  <si>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</si>
  <si>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</si>
  <si>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</si>
  <si>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</si>
  <si>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</si>
  <si>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</si>
  <si>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</si>
  <si>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</si>
  <si>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</si>
  <si>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</si>
  <si>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</si>
  <si>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</si>
  <si>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</si>
  <si>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</si>
  <si>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</si>
  <si>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</si>
  <si>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</si>
  <si>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</si>
  <si>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</si>
  <si>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</si>
  <si>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</si>
  <si>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</si>
  <si>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</si>
  <si>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</si>
  <si>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</si>
  <si>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</si>
  <si>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</si>
  <si>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</si>
  <si>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</si>
  <si>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</si>
  <si>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</si>
  <si>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</si>
  <si>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</si>
  <si>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</si>
  <si>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</si>
  <si>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</si>
  <si>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</si>
  <si>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</si>
  <si>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</si>
  <si>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</si>
  <si>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</si>
  <si>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</si>
  <si>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</si>
  <si>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</si>
  <si>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</si>
  <si>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</si>
  <si>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</si>
  <si>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</si>
  <si>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</si>
  <si>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</si>
  <si>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</si>
  <si>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</si>
  <si>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</si>
  <si>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</si>
  <si>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</si>
  <si>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</si>
  <si>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</si>
  <si>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</si>
  <si>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</si>
  <si>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</si>
  <si>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</si>
  <si>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</si>
  <si>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</si>
  <si>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</si>
  <si>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</si>
  <si>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</si>
  <si>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</si>
  <si>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</si>
  <si>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</si>
  <si>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</si>
  <si>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</si>
  <si>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</si>
  <si>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</si>
  <si>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</si>
  <si>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</si>
  <si>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</si>
  <si>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</si>
  <si>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</si>
  <si>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</si>
  <si>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</si>
  <si>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</si>
  <si>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</si>
  <si>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</si>
  <si>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</si>
  <si>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</si>
  <si>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</si>
  <si>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</si>
  <si>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</si>
  <si>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</si>
  <si>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</si>
  <si>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</si>
  <si>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</si>
  <si>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</si>
  <si>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</si>
  <si>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</si>
  <si>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</si>
  <si>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</si>
  <si>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</si>
  <si>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</si>
  <si>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</si>
  <si>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</si>
  <si>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</si>
  <si>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</si>
  <si>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</si>
  <si>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</si>
  <si>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</si>
  <si>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</si>
  <si>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</si>
  <si>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</si>
  <si>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</si>
  <si>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</si>
  <si>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</si>
  <si>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</si>
  <si>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</si>
  <si>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</si>
  <si>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</si>
  <si>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</si>
  <si>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</si>
  <si>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</si>
  <si>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</si>
  <si>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</si>
  <si>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</si>
  <si>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</si>
  <si>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</si>
  <si>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</si>
  <si>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</si>
  <si>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</si>
  <si>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</si>
  <si>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</si>
  <si>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</si>
  <si>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</si>
  <si>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</si>
  <si>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</si>
  <si>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</si>
  <si>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</si>
  <si>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</si>
  <si>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</si>
  <si>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</si>
  <si>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</si>
  <si>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</si>
  <si>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</si>
  <si>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</si>
  <si>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</si>
  <si>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</si>
  <si>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</si>
  <si>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</si>
  <si>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</si>
  <si>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</si>
  <si>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</si>
  <si>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</si>
  <si>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</si>
  <si>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</si>
  <si>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</si>
  <si>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</si>
  <si>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</si>
  <si>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</si>
  <si>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</si>
  <si>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</si>
  <si>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</si>
  <si>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</si>
  <si>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</si>
  <si>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</si>
  <si>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</si>
  <si>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</si>
  <si>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</si>
  <si>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</si>
  <si>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</si>
  <si>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</si>
  <si>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</si>
  <si>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</si>
  <si>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</si>
  <si>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</si>
  <si>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</si>
  <si>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</si>
  <si>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</si>
  <si>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</si>
  <si>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</si>
  <si>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</si>
  <si>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</si>
  <si>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</si>
  <si>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</si>
  <si>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</si>
  <si>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</si>
  <si>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</si>
  <si>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</si>
  <si>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</si>
  <si>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</si>
  <si>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</si>
  <si>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</si>
  <si>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</si>
  <si>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</si>
  <si>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</si>
  <si>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</si>
  <si>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</si>
  <si>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</si>
  <si>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</si>
  <si>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</si>
  <si>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</si>
  <si>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</si>
  <si>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</si>
  <si>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</si>
  <si>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</si>
  <si>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</si>
  <si>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</si>
  <si>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</si>
  <si>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</si>
  <si>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</si>
  <si>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</si>
  <si>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</si>
  <si>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</si>
  <si>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</si>
  <si>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</si>
  <si>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</si>
  <si>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</si>
  <si>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</si>
  <si>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</si>
  <si>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</si>
  <si>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</si>
  <si>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</si>
  <si>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</si>
  <si>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</si>
  <si>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</si>
  <si>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</si>
  <si>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</si>
  <si>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</si>
  <si>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</si>
  <si>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</si>
  <si>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</si>
  <si>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</si>
  <si>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</si>
  <si>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</si>
  <si>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</si>
  <si>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</si>
  <si>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</si>
  <si>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</si>
  <si>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</si>
  <si>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</si>
  <si>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</si>
  <si>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</si>
  <si>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</si>
  <si>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</si>
  <si>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</si>
  <si>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</si>
  <si>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</si>
  <si>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</si>
  <si>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</si>
  <si>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</si>
  <si>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</si>
  <si>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</si>
  <si>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</si>
  <si>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</si>
  <si>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</si>
  <si>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</si>
  <si>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</si>
  <si>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</si>
  <si>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</si>
  <si>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</si>
  <si>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</si>
  <si>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</si>
  <si>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</si>
  <si>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</si>
  <si>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</si>
  <si>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</si>
  <si>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</si>
  <si>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</si>
  <si>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</si>
  <si>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</si>
  <si>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</si>
  <si>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</si>
  <si>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</si>
  <si>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</si>
  <si>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</si>
  <si>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</si>
  <si>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</si>
  <si>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</si>
  <si>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</si>
  <si>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</si>
  <si>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</si>
  <si>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</si>
  <si>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</si>
  <si>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</si>
  <si>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</si>
  <si>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</si>
  <si>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</si>
  <si>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</si>
  <si>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</si>
  <si>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</si>
  <si>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</si>
  <si>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</si>
  <si>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</si>
  <si>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</si>
  <si>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</si>
  <si>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</si>
  <si>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</si>
  <si>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</si>
  <si>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</si>
  <si>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</si>
  <si>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</si>
  <si>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</si>
  <si>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</si>
  <si>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</si>
  <si>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</si>
  <si>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</si>
  <si>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</si>
  <si>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</si>
  <si>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</si>
  <si>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</si>
  <si>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</si>
  <si>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</si>
  <si>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</si>
  <si>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</si>
  <si>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</si>
  <si>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</si>
  <si>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</si>
  <si>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</si>
  <si>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</si>
  <si>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</si>
  <si>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</si>
  <si>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</si>
  <si>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</si>
  <si>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</si>
  <si>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</si>
  <si>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</si>
  <si>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</si>
  <si>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</si>
  <si>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</si>
  <si>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</si>
  <si>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</si>
  <si>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</si>
  <si>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</si>
  <si>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</si>
  <si>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</si>
  <si>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</si>
  <si>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</si>
  <si>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</si>
  <si>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</si>
  <si>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</si>
  <si>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</si>
  <si>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</si>
  <si>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</si>
  <si>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</si>
  <si>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</si>
  <si>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</si>
  <si>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</si>
  <si>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</si>
  <si>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</si>
  <si>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</si>
  <si>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</si>
  <si>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</si>
  <si>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</si>
  <si>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</si>
  <si>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</si>
  <si>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</si>
  <si>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</si>
  <si>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</si>
  <si>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</si>
  <si>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</si>
  <si>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</si>
  <si>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</si>
  <si>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</si>
  <si>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</si>
  <si>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</si>
  <si>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</si>
  <si>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</si>
  <si>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</si>
  <si>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</si>
  <si>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</si>
  <si>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</si>
  <si>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</si>
  <si>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</si>
  <si>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</si>
  <si>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</si>
  <si>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</si>
  <si>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</si>
  <si>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</si>
  <si>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</si>
  <si>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</si>
  <si>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</si>
  <si>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</si>
  <si>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</si>
  <si>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</si>
  <si>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</si>
  <si>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</si>
  <si>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</si>
  <si>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</si>
  <si>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</si>
  <si>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</si>
  <si>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</si>
  <si>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</si>
  <si>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</si>
  <si>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</si>
  <si>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</si>
  <si>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</si>
  <si>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</si>
  <si>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</si>
  <si>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</si>
  <si>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</si>
  <si>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</si>
  <si>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</si>
  <si>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</si>
  <si>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</si>
  <si>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</si>
  <si>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</si>
  <si>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</si>
  <si>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</si>
  <si>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</si>
  <si>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</si>
  <si>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</si>
  <si>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</si>
  <si>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</si>
  <si>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</si>
  <si>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</si>
  <si>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</si>
  <si>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</si>
  <si>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</si>
  <si>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</si>
  <si>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</si>
  <si>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</si>
  <si>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</si>
  <si>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</si>
  <si>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</si>
  <si>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</si>
  <si>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</si>
  <si>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</si>
  <si>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</si>
  <si>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</si>
  <si>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</si>
  <si>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</si>
  <si>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</si>
  <si>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</si>
  <si>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</si>
  <si>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</si>
  <si>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</si>
  <si>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</si>
  <si>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</si>
  <si>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</si>
  <si>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</si>
  <si>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</si>
  <si>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</si>
  <si>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</si>
  <si>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</si>
  <si>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</si>
  <si>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</si>
  <si>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</si>
  <si>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</si>
  <si>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</si>
  <si>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</si>
  <si>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</si>
  <si>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</si>
  <si>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</si>
  <si>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</si>
  <si>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</si>
  <si>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</si>
  <si>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</si>
  <si>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</si>
  <si>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</si>
  <si>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</si>
  <si>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</si>
  <si>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</si>
  <si>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</si>
  <si>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</si>
  <si>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</si>
  <si>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</si>
  <si>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</si>
  <si>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</si>
  <si>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</si>
  <si>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</si>
  <si>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</si>
  <si>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</si>
  <si>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</si>
  <si>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</si>
  <si>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</si>
  <si>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</si>
  <si>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</si>
  <si>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</si>
  <si>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</si>
  <si>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</si>
  <si>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</si>
  <si>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</si>
  <si>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</si>
  <si>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</si>
  <si>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</si>
  <si>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</si>
  <si>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</si>
  <si>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</si>
  <si>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</si>
  <si>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</si>
  <si>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</si>
  <si>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</si>
  <si>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</si>
  <si>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</si>
  <si>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</si>
  <si>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</si>
  <si>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</si>
  <si>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</si>
  <si>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</si>
  <si>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</si>
  <si>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</si>
  <si>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</si>
  <si>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</si>
  <si>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</si>
  <si>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</si>
  <si>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</si>
  <si>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</si>
  <si>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</si>
  <si>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</si>
  <si>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</si>
  <si>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</si>
  <si>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</si>
  <si>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</si>
  <si>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</si>
  <si>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</si>
  <si>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</si>
  <si>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</si>
  <si>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</si>
  <si>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</si>
  <si>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</si>
  <si>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</si>
  <si>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</si>
  <si>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</si>
  <si>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</si>
  <si>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</si>
  <si>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</si>
  <si>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</si>
  <si>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</si>
  <si>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</si>
  <si>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</si>
  <si>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</si>
  <si>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</si>
  <si>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</si>
  <si>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</si>
  <si>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</si>
  <si>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</si>
  <si>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</si>
  <si>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</si>
  <si>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</si>
  <si>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</si>
  <si>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</si>
  <si>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</si>
  <si>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</si>
  <si>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</si>
  <si>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</si>
  <si>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</si>
  <si>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</si>
  <si>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</si>
  <si>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</si>
  <si>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</si>
  <si>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</si>
  <si>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</si>
  <si>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</si>
  <si>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</si>
  <si>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</si>
  <si>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</si>
  <si>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</si>
  <si>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</si>
  <si>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</si>
  <si>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</si>
  <si>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</si>
  <si>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</si>
  <si>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</si>
  <si>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</si>
  <si>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</si>
  <si>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</si>
  <si>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</si>
  <si>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</si>
  <si>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</si>
  <si>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</si>
  <si>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</si>
  <si>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</si>
  <si>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</si>
  <si>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</si>
  <si>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</si>
  <si>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</si>
  <si>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</si>
  <si>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</si>
  <si>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</si>
  <si>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</si>
  <si>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</si>
  <si>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</si>
  <si>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</si>
  <si>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</si>
  <si>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</si>
  <si>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</si>
  <si>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</si>
  <si>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</si>
  <si>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</si>
  <si>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</si>
  <si>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</si>
  <si>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</si>
  <si>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</si>
  <si>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</si>
  <si>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</si>
  <si>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</si>
  <si>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</si>
  <si>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</si>
  <si>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</si>
  <si>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</si>
  <si>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</si>
  <si>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</si>
  <si>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</si>
  <si>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</si>
  <si>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</si>
  <si>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</si>
  <si>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</si>
  <si>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</si>
  <si>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</si>
  <si>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</si>
  <si>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</si>
  <si>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</si>
  <si>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</si>
  <si>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</si>
  <si>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</si>
  <si>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</si>
  <si>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</si>
  <si>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</si>
  <si>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</si>
  <si>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</si>
  <si>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</si>
  <si>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</si>
  <si>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</si>
  <si>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</si>
  <si>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</si>
  <si>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</si>
  <si>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</si>
  <si>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</si>
  <si>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</si>
  <si>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</si>
  <si>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</si>
  <si>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</si>
  <si>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</si>
  <si>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</si>
  <si>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</si>
  <si>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</si>
  <si>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</si>
  <si>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</si>
  <si>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</si>
  <si>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</si>
  <si>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</si>
  <si>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</si>
  <si>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</si>
  <si>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</si>
  <si>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</si>
  <si>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</si>
  <si>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</si>
  <si>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</si>
  <si>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</si>
  <si>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</si>
  <si>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</si>
  <si>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</si>
  <si>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</si>
  <si>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</si>
  <si>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</si>
  <si>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</si>
  <si>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</si>
  <si>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</si>
  <si>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</si>
  <si>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</si>
  <si>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</si>
  <si>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</si>
  <si>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</si>
  <si>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</si>
  <si>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</si>
  <si>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</si>
  <si>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</si>
  <si>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</si>
  <si>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</si>
  <si>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</si>
  <si>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</si>
  <si>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</si>
  <si>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</si>
  <si>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</si>
  <si>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</si>
  <si>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</si>
  <si>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</si>
  <si>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</si>
  <si>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</si>
  <si>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</si>
  <si>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</si>
  <si>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</si>
  <si>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</si>
  <si>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</si>
  <si>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</si>
  <si>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</si>
  <si>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</si>
  <si>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</si>
  <si>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</si>
  <si>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</si>
  <si>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</si>
  <si>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</si>
  <si>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</si>
  <si>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</si>
  <si>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</si>
  <si>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</si>
  <si>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</si>
  <si>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</si>
  <si>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</si>
  <si>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</si>
  <si>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</si>
  <si>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</si>
  <si>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</si>
  <si>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</si>
  <si>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</si>
  <si>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</si>
  <si>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</si>
  <si>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</si>
  <si>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</si>
  <si>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</si>
  <si>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</si>
  <si>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</si>
  <si>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</si>
  <si>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</si>
  <si>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</si>
  <si>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</si>
  <si>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</si>
  <si>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</si>
  <si>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</si>
  <si>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</si>
  <si>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</si>
  <si>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</si>
  <si>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</si>
  <si>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</si>
  <si>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</si>
  <si>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</si>
  <si>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</si>
  <si>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</si>
  <si>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</si>
  <si>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</si>
  <si>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</si>
  <si>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</si>
  <si>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</si>
  <si>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</si>
  <si>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</si>
  <si>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</si>
  <si>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</si>
  <si>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</si>
  <si>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</si>
  <si>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</si>
  <si>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</si>
  <si>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</si>
  <si>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</si>
  <si>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</si>
  <si>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</si>
  <si>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</si>
  <si>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</si>
  <si>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</si>
  <si>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</si>
  <si>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</si>
  <si>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</si>
  <si>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</si>
  <si>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</si>
  <si>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</si>
  <si>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</si>
  <si>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</si>
  <si>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</si>
  <si>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</si>
  <si>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</si>
  <si>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</si>
  <si>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</si>
  <si>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</si>
  <si>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</si>
  <si>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</si>
  <si>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</si>
  <si>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</si>
  <si>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</si>
  <si>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</si>
  <si>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</si>
  <si>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</si>
  <si>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</si>
  <si>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</si>
  <si>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</si>
  <si>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</si>
  <si>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</si>
  <si>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</si>
  <si>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</si>
  <si>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</si>
  <si>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</si>
  <si>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</si>
  <si>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</si>
  <si>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</si>
  <si>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</si>
  <si>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</si>
  <si>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</si>
  <si>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</si>
  <si>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</si>
  <si>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</si>
  <si>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</si>
  <si>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</si>
  <si>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</si>
  <si>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</si>
  <si>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</si>
  <si>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</si>
  <si>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</si>
  <si>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</si>
  <si>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</si>
  <si>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</si>
  <si>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</si>
  <si>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</si>
  <si>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</si>
  <si>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</si>
  <si>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</si>
  <si>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</si>
  <si>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</si>
  <si>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</si>
  <si>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</si>
  <si>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</si>
  <si>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</si>
  <si>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</si>
  <si>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</si>
  <si>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</si>
  <si>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</si>
  <si>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</si>
  <si>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</si>
  <si>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</si>
  <si>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</si>
  <si>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</si>
  <si>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</si>
  <si>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</si>
  <si>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</si>
  <si>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</si>
  <si>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</si>
  <si>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</si>
  <si>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</si>
  <si>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</si>
  <si>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</si>
  <si>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</si>
  <si>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</si>
  <si>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</si>
  <si>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</si>
  <si>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</si>
  <si>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</si>
  <si>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</si>
  <si>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</si>
  <si>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</si>
  <si>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</si>
  <si>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</si>
  <si>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</si>
  <si>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</si>
  <si>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</si>
  <si>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</si>
  <si>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</si>
  <si>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</si>
  <si>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</si>
  <si>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</si>
  <si>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</si>
  <si>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</si>
  <si>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</si>
  <si>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</si>
  <si>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</si>
  <si>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</si>
  <si>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</si>
  <si>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</si>
  <si>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</si>
  <si>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</si>
  <si>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</si>
  <si>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</si>
  <si>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</si>
  <si>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</si>
  <si>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</si>
  <si>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</si>
  <si>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</si>
  <si>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</si>
  <si>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</si>
  <si>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</si>
  <si>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</si>
  <si>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</si>
  <si>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</si>
  <si>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</si>
  <si>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</si>
  <si>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</si>
  <si>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</si>
  <si>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</si>
  <si>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</si>
  <si>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</si>
  <si>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</si>
  <si>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</si>
  <si>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</si>
  <si>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</si>
  <si>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</si>
  <si>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</si>
  <si>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</si>
  <si>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</si>
  <si>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</si>
  <si>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</si>
  <si>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</si>
  <si>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</si>
  <si>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</si>
  <si>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</si>
  <si>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</si>
  <si>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</si>
  <si>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</si>
  <si>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</si>
  <si>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</si>
  <si>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</si>
  <si>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</si>
  <si>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</si>
  <si>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</si>
  <si>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</si>
  <si>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</si>
  <si>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</si>
  <si>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</si>
  <si>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</si>
  <si>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</si>
  <si>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</si>
  <si>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</si>
  <si>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</si>
  <si>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</si>
  <si>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</si>
  <si>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</si>
  <si>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</si>
  <si>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</si>
  <si>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</si>
  <si>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</si>
  <si>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</si>
  <si>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</si>
  <si>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</si>
  <si>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</si>
  <si>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</si>
  <si>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</si>
  <si>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</si>
  <si>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</si>
  <si>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</si>
  <si>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</si>
  <si>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</si>
  <si>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</si>
  <si>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</si>
  <si>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</si>
  <si>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</si>
  <si>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</si>
  <si>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</si>
  <si>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</si>
  <si>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</si>
  <si>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</si>
  <si>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</si>
  <si>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</si>
  <si>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</si>
  <si>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</si>
  <si>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</si>
  <si>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</si>
  <si>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</si>
  <si>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</si>
  <si>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</si>
  <si>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</si>
  <si>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</si>
  <si>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</si>
  <si>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</si>
  <si>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</si>
  <si>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</si>
  <si>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</si>
  <si>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</si>
  <si>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</si>
  <si>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</si>
  <si>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</si>
  <si>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</si>
  <si>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</si>
  <si>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</si>
  <si>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</si>
  <si>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</si>
  <si>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</si>
  <si>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</si>
  <si>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</si>
  <si>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</si>
  <si>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</si>
  <si>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</si>
  <si>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</si>
  <si>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</si>
  <si>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</si>
  <si>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</si>
  <si>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</si>
  <si>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</si>
  <si>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</si>
  <si>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</si>
  <si>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</si>
  <si>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</si>
  <si>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</si>
  <si>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</si>
  <si>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</si>
  <si>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</si>
  <si>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</si>
  <si>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</si>
  <si>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</si>
  <si>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</si>
  <si>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</si>
  <si>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</si>
  <si>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</si>
  <si>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</si>
  <si>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</si>
  <si>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</si>
  <si>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</si>
  <si>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</si>
  <si>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</si>
  <si>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</si>
  <si>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</si>
  <si>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</si>
  <si>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</si>
  <si>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</si>
  <si>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</si>
  <si>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</si>
  <si>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</si>
  <si>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</si>
  <si>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</si>
  <si>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</si>
  <si>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</si>
  <si>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</si>
  <si>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</si>
  <si>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</si>
  <si>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</si>
  <si>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</si>
  <si>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</si>
  <si>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</si>
  <si>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</si>
  <si>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</si>
  <si>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</si>
  <si>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</si>
  <si>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</si>
  <si>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</si>
  <si>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</si>
  <si>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</si>
  <si>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</si>
  <si>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</si>
  <si>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</si>
  <si>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</si>
  <si>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</si>
  <si>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</si>
  <si>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</si>
  <si>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</si>
  <si>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</si>
  <si>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</si>
  <si>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</si>
  <si>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</si>
  <si>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</si>
  <si>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</si>
  <si>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</si>
  <si>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</si>
  <si>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</si>
  <si>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</si>
  <si>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</si>
  <si>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</si>
  <si>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</si>
  <si>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</si>
  <si>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</si>
  <si>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</si>
  <si>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</si>
  <si>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</si>
  <si>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</si>
  <si>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</si>
  <si>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</si>
  <si>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</si>
  <si>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</si>
  <si>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</si>
  <si>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</si>
  <si>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</si>
  <si>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</si>
  <si>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</si>
  <si>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</si>
  <si>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</si>
  <si>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</si>
  <si>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</si>
  <si>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</si>
  <si>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</si>
  <si>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</si>
  <si>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</si>
  <si>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</si>
  <si>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</si>
  <si>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</si>
  <si>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</si>
  <si>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</si>
  <si>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</si>
  <si>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</si>
  <si>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</si>
  <si>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</si>
  <si>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</si>
  <si>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</si>
  <si>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</si>
  <si>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</si>
  <si>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</si>
  <si>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</si>
  <si>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</si>
  <si>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</si>
  <si>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</si>
  <si>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</si>
  <si>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</si>
  <si>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</si>
  <si>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</si>
  <si>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</si>
  <si>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</si>
  <si>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</si>
  <si>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</si>
  <si>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</si>
  <si>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</si>
  <si>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</si>
  <si>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</si>
  <si>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</si>
  <si>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</si>
  <si>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</si>
  <si>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</si>
  <si>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</si>
  <si>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</si>
  <si>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</si>
  <si>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</si>
  <si>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</si>
  <si>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</si>
  <si>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</si>
  <si>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</si>
  <si>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</si>
  <si>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</si>
  <si>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</si>
  <si>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</si>
  <si>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</si>
  <si>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</si>
  <si>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</si>
  <si>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</si>
  <si>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</si>
  <si>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</si>
  <si>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</si>
  <si>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</si>
  <si>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</si>
  <si>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</si>
  <si>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</si>
  <si>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</si>
  <si>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</si>
  <si>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</si>
  <si>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</si>
  <si>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</si>
  <si>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</si>
  <si>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</si>
  <si>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</si>
  <si>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</si>
  <si>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</si>
  <si>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</si>
  <si>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</si>
  <si>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</si>
  <si>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</si>
  <si>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</si>
  <si>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</si>
  <si>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</si>
  <si>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</si>
  <si>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</si>
  <si>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</si>
  <si>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</si>
  <si>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</si>
  <si>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</si>
  <si>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</si>
  <si>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</si>
  <si>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</si>
  <si>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</si>
  <si>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</si>
  <si>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</si>
  <si>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</si>
  <si>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</si>
  <si>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</si>
  <si>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</si>
  <si>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</si>
  <si>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</si>
  <si>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</si>
  <si>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</si>
  <si>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</si>
  <si>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</si>
  <si>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</si>
  <si>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</si>
  <si>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</si>
  <si>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</si>
  <si>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</si>
  <si>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</si>
  <si>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</si>
  <si>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</si>
  <si>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</si>
  <si>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</si>
  <si>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</si>
  <si>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</si>
  <si>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</si>
  <si>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</si>
  <si>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</si>
  <si>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</si>
  <si>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</si>
  <si>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</si>
  <si>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</si>
  <si>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</si>
  <si>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</si>
  <si>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</si>
  <si>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</si>
  <si>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</si>
  <si>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</si>
  <si>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</si>
  <si>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</si>
  <si>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</si>
  <si>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</si>
  <si>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</si>
  <si>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</si>
  <si>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</si>
  <si>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</si>
  <si>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</si>
  <si>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</si>
  <si>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</si>
  <si>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</si>
  <si>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</si>
  <si>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</si>
  <si>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</si>
  <si>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</si>
  <si>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</si>
  <si>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</si>
  <si>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</si>
  <si>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</si>
  <si>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</si>
  <si>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</si>
  <si>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</si>
  <si>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</si>
  <si>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</si>
  <si>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</si>
  <si>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</si>
  <si>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</si>
  <si>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</si>
  <si>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</si>
  <si>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</si>
  <si>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</si>
  <si>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</si>
  <si>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</si>
  <si>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</si>
  <si>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</si>
  <si>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</si>
  <si>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</si>
  <si>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</si>
  <si>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</si>
  <si>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</si>
  <si>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</si>
  <si>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</si>
  <si>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</si>
  <si>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</si>
  <si>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</si>
  <si>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</si>
  <si>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</si>
  <si>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</si>
  <si>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</si>
  <si>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</si>
  <si>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</si>
  <si>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</si>
  <si>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</si>
  <si>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</si>
  <si>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</si>
  <si>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</si>
  <si>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</si>
  <si>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</si>
  <si>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</si>
  <si>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</si>
  <si>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</si>
  <si>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</si>
  <si>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</si>
  <si>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</si>
  <si>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</si>
  <si>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</si>
  <si>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</si>
  <si>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</si>
  <si>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</si>
  <si>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</si>
  <si>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</si>
  <si>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</si>
  <si>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</si>
  <si>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</si>
  <si>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</si>
  <si>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</si>
  <si>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</si>
  <si>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</si>
  <si>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</si>
  <si>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</si>
  <si>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</si>
  <si>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</si>
  <si>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</si>
  <si>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</si>
  <si>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</si>
  <si>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</si>
  <si>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</si>
  <si>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</si>
  <si>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</si>
  <si>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</si>
  <si>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</si>
  <si>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</si>
  <si>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</si>
  <si>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</si>
  <si>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</si>
  <si>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</si>
  <si>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</si>
  <si>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</si>
  <si>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</si>
  <si>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</si>
  <si>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</si>
  <si>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</si>
  <si>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</si>
  <si>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</si>
  <si>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</si>
  <si>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</si>
  <si>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</si>
  <si>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</si>
  <si>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</si>
  <si>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</si>
  <si>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</si>
  <si>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</si>
  <si>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</si>
  <si>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</si>
  <si>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</si>
  <si>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</si>
  <si>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</si>
  <si>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</si>
  <si>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</si>
  <si>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</si>
  <si>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</si>
  <si>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</si>
  <si>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</si>
  <si>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</si>
  <si>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</si>
  <si>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</si>
  <si>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</si>
  <si>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</si>
  <si>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</si>
  <si>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</si>
  <si>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</si>
  <si>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</si>
  <si>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</si>
  <si>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</si>
  <si>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</si>
  <si>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</si>
  <si>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</si>
  <si>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</si>
  <si>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</si>
  <si>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</si>
  <si>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</si>
  <si>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</si>
  <si>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</si>
  <si>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</si>
  <si>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</si>
  <si>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</si>
  <si>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</si>
  <si>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</si>
  <si>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</si>
  <si>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</si>
  <si>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</si>
  <si>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</si>
  <si>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</si>
  <si>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</si>
  <si>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</si>
  <si>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</si>
  <si>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</si>
  <si>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</si>
  <si>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</si>
  <si>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</si>
  <si>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</si>
  <si>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</si>
  <si>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</si>
  <si>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</si>
  <si>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</si>
  <si>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</si>
  <si>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</si>
  <si>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</si>
  <si>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</si>
  <si>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</si>
  <si>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</si>
  <si>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</si>
  <si>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</si>
  <si>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</si>
  <si>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</si>
  <si>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</si>
  <si>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</si>
  <si>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</si>
  <si>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</si>
  <si>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</si>
  <si>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</si>
  <si>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</si>
  <si>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</si>
  <si>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</si>
  <si>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</si>
  <si>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</si>
  <si>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</si>
  <si>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</si>
  <si>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</si>
  <si>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</si>
  <si>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</si>
  <si>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</si>
  <si>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</si>
  <si>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</si>
  <si>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</si>
  <si>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</si>
  <si>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</si>
  <si>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</si>
  <si>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</si>
  <si>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</si>
  <si>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</si>
  <si>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</si>
  <si>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</si>
  <si>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</si>
  <si>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</si>
  <si>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</si>
  <si>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</si>
  <si>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</si>
  <si>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</si>
  <si>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</si>
  <si>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</si>
  <si>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</si>
  <si>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</si>
  <si>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</si>
  <si>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</si>
  <si>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</si>
  <si>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</si>
  <si>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</si>
  <si>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</si>
  <si>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</si>
  <si>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</si>
  <si>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</si>
  <si>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</si>
  <si>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</si>
  <si>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</si>
  <si>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</si>
  <si>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</si>
  <si>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</si>
  <si>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</si>
  <si>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</si>
  <si>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</si>
  <si>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</si>
  <si>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</si>
  <si>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</si>
  <si>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</si>
  <si>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</si>
  <si>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</si>
  <si>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</si>
  <si>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</si>
  <si>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</si>
  <si>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</si>
  <si>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</si>
  <si>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</si>
  <si>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</si>
  <si>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</si>
  <si>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</si>
  <si>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</si>
  <si>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</si>
  <si>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</si>
  <si>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</si>
  <si>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</si>
  <si>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</si>
  <si>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</si>
  <si>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</si>
  <si>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</si>
  <si>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</si>
  <si>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</si>
  <si>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</si>
  <si>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</si>
  <si>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</si>
  <si>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</si>
  <si>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</si>
  <si>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</si>
  <si>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</si>
  <si>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</si>
  <si>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</si>
  <si>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</si>
  <si>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</si>
  <si>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</si>
  <si>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</si>
  <si>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</si>
  <si>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</si>
  <si>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</si>
  <si>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</si>
  <si>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</si>
  <si>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</si>
  <si>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</si>
  <si>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</si>
  <si>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</si>
  <si>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</si>
  <si>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</si>
  <si>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</si>
  <si>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</si>
  <si>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</si>
  <si>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</si>
  <si>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</si>
  <si>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</si>
  <si>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</si>
  <si>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</si>
  <si>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</si>
  <si>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</si>
  <si>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</si>
  <si>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</si>
  <si>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</si>
  <si>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</si>
  <si>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</si>
  <si>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</si>
  <si>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</si>
  <si>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</si>
  <si>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</si>
  <si>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</si>
  <si>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</si>
  <si>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</si>
  <si>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</si>
  <si>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</si>
  <si>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</si>
  <si>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</si>
  <si>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</si>
  <si>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</si>
  <si>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</si>
  <si>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</si>
  <si>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</si>
  <si>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</si>
  <si>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</si>
  <si>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</si>
  <si>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</si>
  <si>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</si>
  <si>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</si>
  <si>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</si>
  <si>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</si>
  <si>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</si>
  <si>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</si>
  <si>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</si>
  <si>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</si>
  <si>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</si>
  <si>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</si>
  <si>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</si>
  <si>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</si>
  <si>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</si>
  <si>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</si>
  <si>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</si>
  <si>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</si>
  <si>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</si>
  <si>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</si>
  <si>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</si>
  <si>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</si>
  <si>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</si>
  <si>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</si>
  <si>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</si>
  <si>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</si>
  <si>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</si>
  <si>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</si>
  <si>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</si>
  <si>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</si>
  <si>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</si>
  <si>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</si>
  <si>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</si>
  <si>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</si>
  <si>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</si>
  <si>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</si>
  <si>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</si>
  <si>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</si>
  <si>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</si>
  <si>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</si>
  <si>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</si>
  <si>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</si>
  <si>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</si>
  <si>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</si>
  <si>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</si>
  <si>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</si>
  <si>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</si>
  <si>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</si>
  <si>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</si>
  <si>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</si>
  <si>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</si>
  <si>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</si>
  <si>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</si>
  <si>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</si>
  <si>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</si>
  <si>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</si>
  <si>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</si>
  <si>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</si>
  <si>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</si>
  <si>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</si>
  <si>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</si>
  <si>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</si>
  <si>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</si>
  <si>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</si>
  <si>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</si>
  <si>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</si>
  <si>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</si>
  <si>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</si>
  <si>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</si>
  <si>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</si>
  <si>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</si>
  <si>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</si>
  <si>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</si>
  <si>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</si>
  <si>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</si>
  <si>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</si>
  <si>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</si>
  <si>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</si>
  <si>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</si>
  <si>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</si>
  <si>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</si>
  <si>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</si>
  <si>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</si>
  <si>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</si>
  <si>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</si>
  <si>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</si>
  <si>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</si>
  <si>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</si>
  <si>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</si>
  <si>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</si>
  <si>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</si>
  <si>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</si>
  <si>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</si>
  <si>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</si>
  <si>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</si>
  <si>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</si>
  <si>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</si>
  <si>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</si>
  <si>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</si>
  <si>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</si>
  <si>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</si>
  <si>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</si>
  <si>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</si>
  <si>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</si>
  <si>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</si>
  <si>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</si>
  <si>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</si>
  <si>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</si>
  <si>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</si>
  <si>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</si>
  <si>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</si>
  <si>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</si>
  <si>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</si>
  <si>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</si>
  <si>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</si>
  <si>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</si>
  <si>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</si>
  <si>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</si>
  <si>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</si>
  <si>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</si>
  <si>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</si>
  <si>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</si>
  <si>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</si>
  <si>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</si>
  <si>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</si>
  <si>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</si>
  <si>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</si>
  <si>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</si>
  <si>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</si>
  <si>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</si>
  <si>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</si>
  <si>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</si>
  <si>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</si>
  <si>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</si>
  <si>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</si>
  <si>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</si>
  <si>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</si>
  <si>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</si>
  <si>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</si>
  <si>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</si>
  <si>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</si>
  <si>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</si>
  <si>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</si>
  <si>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</si>
  <si>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</si>
  <si>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</si>
  <si>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</si>
  <si>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</si>
  <si>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</si>
  <si>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</si>
  <si>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</si>
  <si>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</si>
  <si>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</si>
  <si>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</si>
  <si>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</si>
  <si>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</si>
  <si>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</si>
  <si>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</si>
  <si>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</si>
  <si>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</si>
  <si>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</si>
  <si>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</si>
  <si>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</si>
  <si>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</si>
  <si>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</si>
  <si>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</si>
  <si>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</si>
  <si>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</si>
  <si>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</si>
  <si>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</si>
  <si>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</si>
  <si>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</si>
  <si>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</si>
  <si>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</si>
  <si>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</si>
  <si>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</si>
  <si>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</si>
  <si>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</si>
  <si>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</si>
  <si>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</si>
  <si>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</si>
  <si>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</si>
  <si>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</si>
  <si>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</si>
  <si>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</si>
  <si>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</si>
  <si>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</si>
  <si>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</si>
  <si>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</si>
  <si>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</si>
  <si>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</si>
  <si>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</si>
  <si>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</si>
  <si>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</si>
  <si>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</si>
  <si>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</si>
  <si>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</si>
  <si>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</si>
  <si>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</si>
  <si>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</si>
  <si>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</si>
  <si>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</si>
  <si>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</si>
  <si>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</si>
  <si>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</si>
  <si>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</si>
  <si>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</si>
  <si>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</si>
  <si>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</si>
  <si>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</si>
  <si>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</si>
  <si>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</si>
  <si>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</si>
  <si>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</si>
  <si>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</si>
  <si>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</si>
  <si>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</si>
  <si>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</si>
  <si>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</si>
  <si>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</si>
  <si>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</si>
  <si>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</si>
  <si>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</si>
  <si>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</si>
  <si>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</si>
  <si>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</si>
  <si>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</si>
  <si>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</si>
  <si>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</si>
  <si>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</si>
  <si>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</si>
  <si>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</si>
  <si>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</si>
  <si>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</si>
  <si>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</si>
  <si>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</si>
  <si>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</si>
  <si>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</si>
  <si>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</si>
  <si>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</si>
  <si>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</si>
  <si>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</si>
  <si>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</si>
  <si>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</si>
  <si>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</si>
  <si>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</si>
  <si>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</si>
  <si>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</si>
  <si>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</si>
  <si>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</si>
  <si>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</si>
  <si>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</si>
  <si>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</si>
  <si>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</si>
  <si>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</si>
  <si>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</si>
  <si>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</si>
  <si>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</si>
  <si>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</si>
  <si>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</si>
  <si>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</si>
  <si>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</si>
  <si>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</si>
  <si>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</si>
  <si>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</si>
  <si>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</si>
  <si>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</si>
  <si>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</si>
  <si>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</si>
  <si>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</si>
  <si>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</si>
  <si>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</si>
  <si>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</si>
  <si>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</si>
  <si>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</si>
  <si>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</si>
  <si>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</si>
  <si>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</si>
  <si>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</si>
  <si>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</si>
  <si>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</si>
  <si>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</si>
  <si>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</si>
  <si>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</si>
  <si>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</si>
  <si>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</si>
  <si>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</si>
  <si>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</si>
  <si>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</si>
  <si>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</si>
  <si>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</si>
  <si>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</si>
  <si>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</si>
  <si>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</si>
  <si>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</si>
  <si>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</si>
  <si>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</si>
  <si>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</si>
  <si>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</si>
  <si>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</si>
  <si>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</si>
  <si>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</si>
  <si>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</si>
  <si>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</si>
  <si>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</si>
  <si>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</si>
  <si>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</si>
  <si>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</si>
  <si>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</si>
  <si>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</si>
  <si>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</si>
  <si>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</si>
  <si>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</si>
  <si>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</si>
  <si>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</si>
  <si>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</si>
  <si>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</si>
  <si>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</si>
  <si>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</si>
  <si>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</si>
  <si>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</si>
  <si>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</si>
  <si>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</si>
  <si>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</si>
  <si>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</si>
  <si>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</si>
  <si>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</si>
  <si>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</si>
  <si>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</si>
  <si>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</si>
  <si>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</si>
  <si>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</si>
  <si>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</si>
  <si>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</si>
  <si>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</si>
  <si>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</si>
  <si>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</si>
  <si>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</si>
  <si>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</si>
  <si>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</si>
  <si>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</si>
  <si>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</si>
  <si>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</si>
  <si>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</si>
  <si>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</si>
  <si>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</si>
  <si>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</si>
  <si>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</si>
  <si>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</si>
  <si>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</si>
  <si>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</si>
  <si>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</si>
  <si>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</si>
  <si>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</si>
  <si>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</si>
  <si>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</si>
  <si>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</si>
  <si>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</si>
  <si>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</si>
  <si>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</si>
  <si>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</si>
  <si>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</si>
  <si>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</si>
  <si>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</si>
  <si>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</si>
  <si>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</si>
  <si>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</si>
  <si>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</si>
  <si>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</si>
  <si>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</si>
  <si>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</si>
  <si>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</si>
  <si>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</si>
  <si>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</si>
  <si>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</si>
  <si>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</si>
  <si>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</si>
  <si>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</si>
  <si>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</si>
  <si>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</si>
  <si>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</si>
  <si>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</si>
  <si>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</si>
  <si>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</si>
  <si>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</si>
  <si>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</si>
  <si>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</si>
  <si>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</si>
  <si>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</si>
  <si>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</si>
  <si>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</si>
  <si>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</si>
  <si>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</si>
  <si>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</si>
  <si>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</si>
  <si>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</si>
  <si>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</si>
  <si>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</si>
  <si>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</si>
  <si>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</si>
  <si>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</si>
  <si>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</si>
  <si>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</si>
  <si>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</si>
  <si>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</si>
  <si>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</si>
  <si>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</si>
  <si>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</si>
  <si>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</si>
  <si>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</si>
  <si>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</si>
  <si>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</si>
  <si>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</si>
  <si>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</si>
  <si>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</si>
  <si>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</si>
  <si>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</si>
  <si>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</si>
  <si>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</si>
  <si>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</si>
  <si>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</si>
  <si>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</si>
  <si>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</si>
  <si>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</si>
  <si>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</si>
  <si>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</si>
  <si>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</si>
  <si>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</si>
  <si>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</si>
  <si>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</si>
  <si>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</si>
  <si>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</si>
  <si>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</si>
  <si>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</si>
  <si>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</si>
  <si>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</si>
  <si>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</si>
  <si>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</si>
  <si>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</si>
  <si>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</si>
  <si>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</si>
  <si>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</si>
  <si>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</si>
  <si>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</si>
  <si>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</si>
  <si>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</si>
  <si>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</si>
  <si>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</si>
  <si>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</si>
  <si>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</si>
  <si>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</si>
  <si>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</si>
  <si>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</si>
  <si>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</si>
  <si>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</si>
  <si>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</si>
  <si>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</si>
  <si>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</si>
  <si>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</si>
  <si>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</si>
  <si>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</si>
  <si>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</si>
  <si>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</si>
  <si>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</si>
  <si>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</si>
  <si>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</si>
  <si>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</si>
  <si>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</si>
  <si>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</si>
  <si>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</si>
  <si>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</si>
  <si>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</si>
  <si>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</si>
  <si>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</si>
  <si>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</si>
  <si>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</si>
  <si>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</si>
  <si>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</si>
  <si>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</si>
  <si>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</si>
  <si>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</si>
  <si>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</si>
  <si>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</si>
  <si>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</si>
  <si>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</si>
  <si>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</si>
  <si>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</si>
  <si>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</si>
  <si>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</si>
  <si>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</si>
  <si>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</si>
  <si>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</si>
  <si>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</si>
  <si>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</si>
  <si>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</si>
  <si>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</si>
  <si>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</si>
  <si>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</si>
  <si>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</si>
  <si>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</si>
  <si>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</si>
  <si>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</si>
  <si>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</si>
  <si>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</si>
  <si>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</si>
  <si>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</si>
  <si>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</si>
  <si>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</si>
  <si>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</si>
  <si>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</si>
  <si>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</si>
  <si>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</si>
  <si>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</si>
  <si>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</si>
  <si>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</si>
  <si>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</si>
  <si>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</si>
  <si>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</si>
  <si>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</si>
  <si>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</si>
  <si>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</si>
  <si>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</si>
  <si>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</si>
  <si>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</si>
  <si>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</si>
  <si>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</si>
  <si>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</si>
  <si>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</si>
  <si>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</si>
  <si>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</si>
  <si>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</si>
  <si>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</si>
  <si>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</si>
  <si>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</si>
  <si>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</si>
  <si>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</si>
  <si>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</si>
  <si>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</si>
  <si>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</si>
  <si>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</si>
  <si>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</si>
  <si>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</si>
  <si>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</si>
  <si>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</si>
  <si>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</si>
  <si>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</si>
  <si>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</si>
  <si>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</si>
  <si>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</si>
  <si>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</si>
  <si>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</si>
  <si>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</si>
  <si>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</si>
  <si>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</si>
  <si>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</si>
  <si>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</si>
  <si>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</si>
  <si>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</si>
  <si>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</si>
  <si>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</si>
  <si>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</si>
  <si>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</si>
  <si>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</si>
  <si>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</si>
  <si>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</si>
  <si>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</si>
  <si>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</si>
  <si>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</si>
  <si>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</si>
  <si>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</si>
  <si>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</si>
  <si>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</si>
  <si>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</si>
  <si>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</si>
  <si>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</si>
  <si>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</si>
  <si>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</si>
  <si>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</si>
  <si>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</si>
  <si>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</si>
  <si>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</si>
  <si>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</si>
  <si>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</si>
  <si>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</si>
  <si>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</si>
  <si>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</si>
  <si>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</si>
  <si>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</si>
  <si>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</si>
  <si>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</si>
  <si>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</si>
  <si>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</si>
  <si>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</si>
  <si>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</si>
  <si>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</si>
  <si>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</si>
  <si>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</si>
  <si>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</si>
  <si>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</si>
  <si>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</si>
  <si>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</si>
  <si>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</si>
  <si>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</si>
  <si>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</si>
  <si>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</si>
  <si>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</si>
  <si>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</si>
  <si>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</si>
  <si>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</si>
  <si>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</si>
  <si>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</si>
  <si>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</si>
  <si>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</si>
  <si>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</si>
  <si>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</si>
  <si>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</si>
  <si>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</si>
  <si>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</si>
  <si>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</si>
  <si>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</si>
  <si>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</si>
  <si>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</si>
  <si>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</si>
  <si>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</si>
  <si>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</si>
  <si>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</si>
  <si>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</si>
  <si>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</si>
  <si>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</si>
  <si>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</si>
  <si>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</si>
  <si>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</si>
  <si>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</si>
  <si>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</si>
  <si>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</si>
  <si>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</si>
  <si>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</si>
  <si>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</si>
  <si>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</si>
  <si>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</si>
  <si>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</si>
  <si>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</si>
  <si>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</si>
  <si>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</si>
  <si>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</si>
  <si>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</si>
  <si>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</si>
  <si>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</si>
  <si>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</si>
  <si>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</si>
  <si>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</si>
  <si>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</si>
  <si>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</si>
  <si>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</si>
  <si>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</si>
  <si>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</si>
  <si>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</si>
  <si>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</si>
  <si>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</si>
  <si>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</si>
  <si>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</si>
  <si>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</si>
  <si>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</si>
  <si>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</si>
  <si>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</si>
  <si>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</si>
  <si>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</si>
  <si>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</si>
  <si>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</si>
  <si>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</si>
  <si>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</si>
  <si>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</si>
  <si>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</si>
  <si>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</si>
  <si>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</si>
  <si>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</si>
  <si>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</si>
  <si>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</si>
  <si>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</si>
  <si>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</si>
  <si>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</si>
  <si>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</si>
  <si>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</si>
  <si>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</si>
  <si>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</si>
  <si>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</si>
  <si>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</si>
  <si>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</si>
  <si>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</si>
  <si>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</si>
  <si>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</si>
  <si>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</si>
  <si>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</si>
  <si>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</si>
  <si>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</si>
  <si>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</si>
  <si>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</si>
  <si>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</si>
  <si>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</si>
  <si>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</si>
  <si>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</si>
  <si>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</si>
  <si>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</si>
  <si>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</si>
  <si>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</si>
  <si>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</si>
  <si>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</si>
  <si>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</si>
  <si>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</si>
  <si>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</si>
  <si>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</si>
  <si>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</si>
  <si>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</si>
  <si>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</si>
  <si>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</si>
  <si>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</si>
  <si>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</si>
  <si>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</si>
  <si>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</si>
  <si>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</si>
  <si>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</si>
  <si>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</si>
  <si>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</si>
  <si>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</si>
  <si>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</si>
  <si>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</si>
  <si>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</si>
  <si>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</si>
  <si>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</si>
  <si>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</si>
  <si>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</si>
  <si>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</si>
  <si>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</si>
  <si>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</si>
  <si>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</si>
  <si>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</si>
  <si>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</si>
  <si>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</si>
  <si>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</si>
  <si>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</si>
  <si>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</si>
  <si>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</si>
  <si>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</si>
  <si>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</si>
  <si>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</si>
  <si>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</si>
  <si>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</si>
  <si>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</si>
  <si>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</si>
  <si>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</si>
  <si>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</si>
  <si>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</si>
  <si>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</si>
  <si>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</si>
  <si>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</si>
  <si>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</si>
  <si>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</si>
  <si>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</si>
  <si>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</si>
  <si>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</si>
  <si>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</si>
  <si>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</si>
  <si>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</si>
  <si>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</si>
  <si>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</si>
  <si>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</si>
  <si>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</si>
  <si>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</si>
  <si>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</si>
  <si>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</si>
  <si>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</si>
  <si>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</si>
  <si>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</si>
  <si>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</si>
  <si>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</si>
  <si>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</si>
  <si>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</si>
  <si>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</si>
  <si>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</si>
  <si>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</si>
  <si>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</si>
  <si>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</si>
  <si>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</si>
  <si>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</si>
  <si>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</si>
  <si>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</si>
  <si>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</si>
  <si>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</si>
  <si>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</si>
  <si>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</si>
  <si>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</si>
  <si>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</si>
  <si>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</si>
  <si>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</si>
  <si>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</si>
  <si>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</si>
  <si>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</si>
  <si>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</si>
  <si>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</si>
  <si>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</si>
  <si>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</si>
  <si>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</si>
  <si>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</si>
  <si>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</si>
  <si>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</si>
  <si>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</si>
  <si>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</si>
  <si>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</si>
  <si>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</si>
  <si>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</si>
  <si>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</si>
  <si>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</si>
  <si>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</si>
  <si>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</si>
  <si>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</si>
  <si>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</si>
  <si>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</si>
  <si>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</si>
  <si>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</si>
  <si>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</si>
  <si>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</si>
  <si>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</si>
  <si>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</si>
  <si>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</si>
  <si>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</si>
  <si>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</si>
  <si>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</si>
  <si>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</si>
  <si>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</si>
  <si>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</si>
  <si>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</si>
  <si>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</si>
  <si>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</si>
  <si>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</si>
  <si>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</si>
  <si>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</si>
  <si>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</si>
  <si>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</si>
  <si>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</si>
  <si>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</si>
  <si>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</si>
  <si>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</si>
  <si>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</si>
  <si>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</si>
  <si>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</si>
  <si>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</si>
  <si>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</si>
  <si>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</si>
  <si>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</si>
  <si>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</si>
  <si>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</si>
  <si>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</si>
  <si>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</si>
  <si>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</si>
  <si>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</si>
  <si>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</si>
  <si>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</si>
  <si>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</si>
  <si>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</si>
  <si>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</si>
  <si>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</si>
  <si>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</si>
  <si>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</si>
  <si>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</si>
  <si>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</si>
  <si>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</si>
  <si>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</si>
  <si>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</si>
  <si>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</si>
  <si>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</si>
  <si>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</si>
  <si>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</si>
  <si>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</si>
  <si>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</si>
  <si>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</si>
  <si>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</si>
  <si>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</si>
  <si>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</si>
  <si>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</si>
  <si>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</si>
  <si>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</si>
  <si>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</si>
  <si>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</si>
  <si>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</si>
  <si>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</si>
  <si>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</si>
  <si>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</si>
  <si>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</si>
  <si>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</si>
  <si>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</si>
  <si>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</si>
  <si>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</si>
  <si>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</si>
  <si>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</si>
  <si>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</si>
  <si>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</si>
  <si>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</si>
  <si>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</si>
  <si>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</si>
  <si>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</si>
  <si>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</si>
  <si>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</si>
  <si>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</si>
  <si>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</si>
  <si>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</si>
  <si>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</si>
  <si>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</si>
  <si>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</si>
  <si>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</si>
  <si>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</si>
  <si>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</si>
  <si>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</si>
  <si>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</si>
  <si>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</si>
  <si>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</si>
  <si>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</si>
  <si>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</si>
  <si>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</si>
  <si>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</si>
  <si>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</si>
  <si>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</si>
  <si>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</si>
  <si>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</si>
  <si>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</si>
  <si>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</si>
  <si>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</si>
  <si>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</si>
  <si>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</si>
  <si>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</si>
  <si>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</si>
  <si>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</si>
  <si>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</si>
  <si>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</si>
  <si>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</si>
  <si>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</si>
  <si>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</si>
  <si>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</si>
  <si>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</si>
  <si>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</si>
  <si>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</si>
  <si>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</si>
  <si>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</si>
  <si>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</si>
  <si>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</si>
  <si>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</si>
  <si>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</si>
  <si>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</si>
  <si>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</si>
  <si>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</si>
  <si>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</si>
  <si>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</si>
  <si>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</si>
  <si>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</si>
  <si>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</si>
  <si>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</si>
  <si>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</si>
  <si>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</si>
  <si>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</si>
  <si>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</si>
  <si>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</si>
  <si>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</si>
  <si>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</si>
  <si>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</si>
  <si>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</si>
  <si>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</si>
  <si>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</si>
  <si>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</si>
  <si>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</si>
  <si>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</si>
  <si>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</si>
  <si>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</si>
  <si>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</si>
  <si>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</si>
  <si>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</si>
  <si>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</si>
  <si>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</si>
  <si>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</si>
  <si>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</si>
  <si>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</si>
  <si>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</si>
  <si>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</si>
  <si>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</si>
  <si>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</si>
  <si>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</si>
  <si>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</si>
  <si>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</si>
  <si>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</si>
  <si>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</si>
  <si>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</si>
  <si>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</si>
  <si>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</si>
  <si>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</si>
  <si>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</si>
  <si>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</si>
  <si>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</si>
  <si>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</si>
  <si>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</si>
  <si>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</si>
  <si>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</si>
  <si>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</si>
  <si>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</si>
  <si>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</si>
  <si>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</si>
  <si>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</si>
  <si>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</si>
  <si>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</si>
  <si>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</si>
  <si>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</si>
  <si>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</si>
  <si>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</si>
  <si>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</si>
  <si>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</si>
  <si>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</si>
  <si>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</si>
  <si>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</si>
  <si>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</si>
  <si>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</si>
  <si>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</si>
  <si>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</si>
  <si>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</si>
  <si>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</si>
  <si>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</si>
  <si>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</si>
  <si>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</si>
  <si>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</si>
  <si>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</si>
  <si>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</si>
  <si>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</si>
  <si>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</si>
  <si>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</si>
  <si>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</si>
  <si>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</si>
  <si>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</si>
  <si>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</si>
  <si>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</si>
  <si>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</si>
  <si>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</si>
  <si>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</si>
  <si>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</si>
  <si>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</si>
  <si>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</si>
  <si>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</si>
  <si>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</si>
  <si>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</si>
  <si>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</si>
  <si>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</si>
  <si>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</si>
  <si>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</si>
  <si>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</si>
  <si>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</si>
  <si>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</si>
  <si>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</si>
  <si>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</si>
  <si>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</si>
  <si>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</si>
  <si>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</si>
  <si>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</si>
  <si>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</si>
  <si>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</si>
  <si>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</si>
  <si>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</si>
  <si>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</si>
  <si>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</si>
  <si>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</si>
  <si>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</si>
  <si>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</si>
  <si>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</si>
  <si>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</si>
  <si>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</si>
  <si>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</si>
  <si>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</si>
  <si>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</si>
  <si>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</si>
  <si>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</si>
  <si>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</si>
  <si>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</si>
  <si>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</si>
  <si>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</si>
  <si>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</si>
  <si>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</si>
  <si>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</si>
  <si>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</si>
  <si>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</si>
  <si>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</si>
  <si>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</si>
  <si>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</si>
  <si>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</si>
  <si>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</si>
  <si>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</si>
  <si>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</si>
  <si>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</si>
  <si>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</si>
  <si>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</si>
  <si>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</si>
  <si>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</si>
  <si>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</si>
  <si>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</si>
  <si>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</si>
  <si>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</si>
  <si>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</si>
  <si>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</si>
  <si>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</si>
  <si>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</si>
  <si>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</si>
  <si>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</si>
  <si>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</si>
  <si>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</si>
  <si>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</si>
  <si>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</si>
  <si>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</si>
  <si>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</si>
  <si>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</si>
  <si>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</si>
  <si>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</si>
  <si>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</si>
  <si>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</si>
  <si>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</si>
  <si>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</si>
  <si>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</si>
  <si>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</si>
  <si>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</si>
  <si>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</si>
  <si>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</si>
  <si>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</si>
  <si>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</si>
  <si>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</si>
  <si>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</si>
  <si>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</si>
  <si>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</si>
  <si>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</si>
  <si>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</si>
  <si>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</si>
  <si>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</si>
  <si>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</si>
  <si>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</si>
  <si>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</si>
  <si>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</si>
  <si>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</si>
  <si>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</si>
  <si>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</si>
  <si>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</si>
  <si>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</si>
  <si>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</si>
  <si>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</si>
  <si>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</si>
  <si>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</si>
  <si>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</si>
  <si>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</si>
  <si>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</si>
  <si>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</si>
  <si>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</si>
  <si>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</si>
  <si>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</si>
  <si>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</si>
  <si>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</si>
  <si>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</si>
  <si>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</si>
  <si>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</si>
  <si>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</si>
  <si>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</si>
  <si>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</si>
  <si>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</si>
  <si>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</si>
  <si>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</si>
  <si>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</si>
  <si>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</si>
  <si>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</si>
  <si>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</si>
  <si>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</si>
  <si>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</si>
  <si>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</si>
  <si>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</si>
  <si>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</si>
  <si>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</si>
  <si>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</si>
  <si>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</si>
  <si>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</si>
  <si>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</si>
  <si>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</si>
  <si>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</si>
  <si>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</si>
  <si>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</si>
  <si>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</si>
  <si>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</si>
  <si>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</si>
  <si>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</si>
  <si>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</si>
  <si>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</si>
  <si>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</si>
  <si>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</si>
  <si>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</si>
  <si>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</si>
  <si>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</si>
  <si>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</si>
  <si>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</si>
  <si>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</si>
  <si>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</si>
  <si>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</si>
  <si>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</si>
  <si>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</si>
  <si>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</si>
  <si>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</si>
  <si>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</si>
  <si>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</si>
  <si>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</si>
  <si>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</si>
  <si>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</si>
  <si>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</si>
  <si>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</si>
  <si>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</si>
  <si>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</si>
  <si>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</si>
  <si>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</si>
  <si>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</si>
  <si>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</si>
  <si>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</si>
  <si>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</si>
  <si>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</si>
  <si>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</si>
  <si>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</si>
  <si>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</si>
  <si>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</si>
  <si>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</si>
  <si>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</si>
  <si>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</si>
  <si>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</si>
  <si>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</si>
  <si>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</si>
  <si>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</si>
  <si>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</si>
  <si>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</si>
  <si>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</si>
  <si>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</si>
  <si>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</si>
  <si>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</si>
  <si>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</si>
  <si>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</si>
  <si>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</si>
  <si>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</si>
  <si>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</si>
  <si>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</si>
  <si>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</si>
  <si>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</si>
  <si>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</si>
  <si>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</si>
  <si>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</si>
  <si>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</si>
  <si>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</si>
  <si>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</si>
  <si>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</si>
  <si>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</si>
  <si>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</si>
  <si>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</si>
  <si>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</si>
  <si>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</si>
  <si>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</si>
  <si>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</si>
  <si>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</si>
  <si>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</si>
  <si>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</si>
  <si>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</si>
  <si>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</si>
  <si>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</si>
  <si>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</si>
  <si>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</si>
  <si>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</si>
  <si>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</si>
  <si>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</si>
  <si>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</si>
  <si>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</si>
  <si>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</si>
  <si>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</si>
  <si>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</si>
  <si>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</si>
  <si>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</si>
  <si>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</si>
  <si>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</si>
  <si>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</si>
  <si>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</si>
  <si>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</si>
  <si>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</si>
  <si>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</si>
  <si>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</si>
  <si>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</si>
  <si>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</si>
  <si>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</si>
  <si>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</si>
  <si>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</si>
  <si>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</si>
  <si>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</si>
  <si>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</si>
  <si>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</si>
  <si>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</si>
  <si>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</si>
  <si>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</si>
  <si>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</si>
  <si>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</si>
  <si>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</si>
  <si>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</si>
  <si>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</si>
  <si>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</si>
  <si>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</si>
  <si>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</si>
  <si>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</si>
  <si>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</si>
  <si>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</si>
  <si>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</si>
  <si>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</si>
  <si>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</si>
  <si>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</si>
  <si>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</si>
  <si>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</si>
  <si>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</si>
  <si>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</si>
  <si>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</si>
  <si>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</si>
  <si>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</si>
  <si>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</si>
  <si>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</si>
  <si>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</si>
  <si>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</si>
  <si>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</si>
  <si>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</si>
  <si>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</si>
  <si>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</si>
  <si>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</si>
  <si>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</si>
  <si>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</si>
  <si>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</si>
  <si>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</si>
  <si>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</si>
  <si>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</si>
  <si>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</si>
  <si>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</si>
  <si>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</si>
  <si>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</si>
  <si>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</si>
  <si>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</si>
  <si>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</si>
  <si>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</si>
  <si>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</si>
  <si>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</si>
  <si>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</si>
  <si>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</si>
  <si>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</si>
  <si>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</si>
  <si>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</si>
  <si>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</si>
  <si>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</si>
  <si>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</si>
  <si>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</si>
  <si>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</si>
  <si>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</si>
  <si>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</si>
  <si>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</si>
  <si>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</si>
  <si>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</si>
  <si>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</si>
  <si>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</si>
  <si>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</si>
  <si>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</si>
  <si>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</si>
  <si>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</si>
  <si>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</si>
  <si>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</si>
  <si>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</si>
  <si>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</si>
  <si>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</si>
  <si>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</si>
  <si>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</si>
  <si>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</si>
  <si>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</si>
  <si>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</si>
  <si>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</si>
  <si>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</si>
  <si>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</si>
  <si>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</si>
  <si>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</si>
  <si>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</si>
  <si>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</si>
  <si>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</si>
  <si>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</si>
  <si>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</si>
  <si>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</si>
  <si>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</si>
  <si>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</si>
  <si>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</si>
  <si>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</si>
  <si>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</si>
  <si>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</si>
  <si>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</si>
  <si>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</si>
  <si>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</si>
  <si>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</si>
  <si>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</si>
  <si>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</si>
  <si>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</si>
  <si>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</si>
  <si>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</si>
  <si>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</si>
  <si>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</si>
  <si>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</si>
  <si>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</si>
  <si>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</si>
  <si>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</si>
  <si>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</si>
  <si>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</si>
  <si>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</si>
  <si>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</si>
  <si>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</si>
  <si>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</si>
  <si>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</si>
  <si>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</si>
  <si>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</si>
  <si>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</si>
  <si>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</si>
  <si>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</si>
  <si>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</si>
  <si>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</si>
  <si>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</si>
  <si>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</si>
  <si>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</si>
  <si>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</si>
  <si>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</si>
  <si>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</si>
  <si>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</si>
  <si>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</si>
  <si>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</si>
  <si>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</si>
  <si>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</si>
  <si>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</si>
  <si>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</si>
  <si>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</si>
  <si>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</si>
  <si>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</si>
  <si>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</si>
  <si>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</si>
  <si>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</si>
  <si>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</si>
  <si>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</si>
  <si>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</si>
  <si>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</si>
  <si>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</si>
  <si>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</si>
  <si>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</si>
  <si>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</si>
  <si>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</si>
  <si>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</si>
  <si>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</si>
  <si>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</si>
  <si>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</si>
  <si>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</si>
  <si>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</si>
  <si>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</si>
  <si>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</si>
  <si>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</si>
  <si>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</si>
  <si>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</si>
  <si>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</si>
  <si>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</si>
  <si>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</si>
  <si>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</si>
  <si>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</si>
  <si>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</si>
  <si>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</si>
  <si>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</si>
  <si>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</si>
  <si>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</si>
  <si>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</si>
  <si>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</si>
  <si>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</si>
  <si>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</si>
  <si>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</si>
  <si>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</si>
  <si>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</si>
  <si>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</si>
  <si>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</si>
  <si>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</si>
  <si>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</si>
  <si>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</si>
  <si>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</si>
  <si>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</si>
  <si>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</si>
  <si>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</si>
  <si>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</si>
  <si>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</si>
  <si>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</si>
  <si>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</si>
  <si>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</si>
  <si>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</si>
  <si>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</si>
  <si>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</si>
  <si>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</si>
  <si>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</si>
  <si>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</si>
  <si>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</si>
  <si>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</si>
  <si>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</si>
  <si>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</si>
  <si>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</si>
  <si>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</si>
  <si>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</si>
  <si>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</si>
  <si>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</si>
  <si>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</si>
  <si>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</si>
  <si>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</si>
  <si>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</si>
  <si>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</si>
  <si>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</si>
  <si>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</si>
  <si>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</si>
  <si>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</si>
  <si>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</si>
  <si>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</si>
  <si>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</si>
  <si>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</si>
  <si>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</si>
  <si>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</si>
  <si>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</si>
  <si>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</si>
  <si>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</si>
  <si>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</si>
  <si>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</si>
  <si>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</si>
  <si>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</si>
  <si>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</si>
  <si>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</si>
  <si>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</si>
  <si>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</si>
  <si>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</si>
  <si>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</si>
  <si>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</si>
  <si>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</si>
  <si>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</si>
  <si>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</si>
  <si>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</si>
  <si>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</si>
  <si>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</si>
  <si>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</si>
  <si>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</si>
  <si>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</si>
  <si>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</si>
  <si>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</si>
  <si>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</si>
  <si>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</si>
  <si>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</si>
  <si>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</si>
  <si>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</si>
  <si>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</si>
  <si>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</si>
  <si>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</si>
  <si>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</si>
  <si>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</si>
  <si>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</si>
  <si>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</si>
  <si>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</si>
  <si>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</si>
  <si>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</si>
  <si>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</si>
  <si>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</si>
  <si>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</si>
  <si>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</si>
  <si>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</si>
  <si>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</si>
  <si>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</si>
  <si>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</si>
  <si>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</si>
  <si>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</si>
  <si>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</si>
  <si>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</si>
  <si>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</si>
  <si>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</si>
  <si>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</si>
  <si>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</si>
  <si>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</si>
  <si>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</si>
  <si>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</si>
  <si>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</si>
  <si>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</si>
  <si>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</si>
  <si>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</si>
  <si>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</si>
  <si>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</si>
  <si>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</si>
  <si>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</si>
  <si>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</si>
  <si>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</si>
  <si>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</si>
  <si>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</si>
  <si>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</si>
  <si>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</si>
  <si>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</si>
  <si>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</si>
  <si>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</si>
  <si>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</si>
  <si>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</si>
  <si>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</si>
  <si>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</si>
  <si>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</si>
  <si>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</si>
  <si>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</si>
  <si>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</si>
  <si>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</si>
  <si>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</si>
  <si>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</si>
  <si>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</si>
  <si>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</si>
  <si>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</si>
  <si>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</si>
  <si>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</si>
  <si>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</si>
  <si>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</si>
  <si>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</si>
  <si>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</si>
  <si>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</si>
  <si>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</si>
  <si>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</si>
  <si>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</si>
  <si>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</si>
  <si>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</si>
  <si>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</si>
  <si>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</si>
  <si>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</si>
  <si>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</si>
  <si>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</si>
  <si>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</si>
  <si>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</si>
  <si>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</si>
  <si>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</si>
  <si>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</si>
  <si>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</si>
  <si>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</si>
  <si>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</si>
  <si>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</si>
  <si>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</si>
  <si>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</si>
  <si>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</si>
  <si>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</si>
  <si>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</si>
  <si>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</si>
  <si>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</si>
  <si>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</si>
  <si>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</si>
  <si>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</si>
  <si>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</si>
  <si>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</si>
  <si>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</si>
  <si>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</si>
  <si>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</si>
  <si>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</si>
  <si>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</si>
  <si>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</si>
  <si>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</si>
  <si>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</si>
  <si>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</si>
  <si>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</si>
  <si>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</si>
  <si>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</si>
  <si>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</si>
  <si>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</si>
  <si>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</si>
  <si>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</si>
  <si>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</si>
  <si>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</si>
  <si>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</si>
  <si>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</si>
  <si>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</si>
  <si>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</si>
  <si>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</si>
  <si>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</si>
  <si>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</si>
  <si>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</si>
  <si>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</si>
  <si>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</si>
  <si>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</si>
  <si>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</si>
  <si>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</si>
  <si>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</si>
  <si>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</si>
  <si>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</si>
  <si>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</si>
  <si>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</si>
  <si>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</si>
  <si>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</si>
  <si>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</si>
  <si>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</si>
  <si>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</si>
  <si>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</si>
  <si>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</si>
  <si>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</si>
  <si>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</si>
  <si>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</si>
  <si>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</si>
  <si>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</si>
  <si>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</si>
  <si>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</si>
  <si>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</si>
  <si>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</si>
  <si>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</si>
  <si>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</si>
  <si>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</si>
  <si>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</si>
  <si>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</si>
  <si>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</si>
  <si>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</si>
  <si>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</si>
  <si>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</si>
  <si>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</si>
  <si>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</si>
  <si>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</si>
  <si>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</si>
  <si>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</si>
  <si>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</si>
  <si>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</si>
  <si>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</si>
  <si>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</si>
  <si>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</si>
  <si>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</si>
  <si>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</si>
  <si>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</si>
  <si>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</si>
  <si>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</si>
  <si>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</si>
  <si>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</si>
  <si>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</si>
  <si>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</si>
  <si>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</si>
  <si>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</si>
  <si>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</si>
  <si>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</si>
  <si>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</si>
  <si>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</si>
  <si>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</si>
  <si>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</si>
  <si>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</si>
  <si>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</si>
  <si>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</si>
  <si>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</si>
  <si>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</si>
  <si>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</si>
  <si>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</si>
  <si>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</si>
  <si>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</si>
  <si>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</si>
  <si>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</si>
  <si>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</si>
  <si>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</si>
  <si>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</si>
  <si>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</si>
  <si>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</si>
  <si>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</si>
  <si>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</si>
  <si>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</si>
  <si>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</si>
  <si>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</si>
  <si>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</si>
  <si>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</si>
  <si>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</si>
  <si>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</si>
  <si>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</si>
  <si>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</si>
  <si>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</si>
  <si>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</si>
  <si>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</si>
  <si>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</si>
  <si>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</si>
  <si>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</si>
  <si>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</si>
  <si>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</si>
  <si>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</si>
  <si>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</si>
  <si>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</si>
  <si>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</si>
  <si>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</si>
  <si>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</si>
  <si>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</si>
  <si>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</si>
  <si>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</si>
  <si>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</si>
  <si>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</si>
  <si>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</si>
  <si>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</si>
  <si>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</si>
  <si>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</si>
  <si>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</si>
  <si>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</si>
  <si>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</si>
  <si>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</si>
  <si>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</si>
  <si>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</si>
  <si>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</si>
  <si>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</si>
  <si>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</si>
  <si>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</si>
  <si>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</si>
  <si>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</si>
  <si>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</si>
  <si>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</si>
  <si>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</si>
  <si>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</si>
  <si>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</si>
  <si>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</si>
  <si>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</si>
  <si>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</si>
  <si>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</si>
  <si>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</si>
  <si>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</si>
  <si>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</si>
  <si>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</si>
  <si>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</si>
  <si>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</si>
  <si>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</si>
  <si>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</si>
  <si>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</si>
  <si>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</si>
  <si>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</si>
  <si>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</si>
  <si>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</si>
  <si>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</si>
  <si>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</si>
  <si>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</si>
  <si>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</si>
  <si>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</si>
  <si>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</si>
  <si>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</si>
  <si>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</si>
  <si>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</si>
  <si>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</si>
  <si>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</si>
  <si>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</si>
  <si>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</si>
  <si>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</si>
  <si>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</si>
  <si>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</si>
  <si>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</si>
  <si>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</si>
  <si>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</si>
  <si>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</si>
  <si>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</si>
  <si>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</si>
  <si>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</si>
  <si>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</si>
  <si>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</si>
  <si>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</si>
  <si>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</si>
  <si>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</si>
  <si>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</si>
  <si>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</si>
  <si>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</si>
  <si>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</si>
  <si>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</si>
  <si>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</si>
  <si>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</si>
  <si>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</si>
  <si>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</si>
  <si>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</si>
  <si>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</si>
  <si>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</si>
  <si>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</si>
  <si>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</si>
  <si>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</si>
  <si>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</si>
  <si>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</si>
  <si>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</si>
  <si>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</si>
  <si>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</si>
  <si>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</si>
  <si>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</si>
  <si>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</si>
  <si>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</si>
  <si>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</si>
  <si>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</si>
  <si>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</si>
  <si>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</si>
  <si>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</si>
  <si>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</si>
  <si>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</si>
  <si>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</si>
  <si>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</si>
  <si>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</si>
  <si>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</si>
  <si>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</si>
  <si>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</si>
  <si>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</si>
  <si>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</si>
  <si>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</si>
  <si>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</si>
  <si>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</si>
  <si>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</si>
  <si>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</si>
  <si>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</si>
  <si>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</si>
  <si>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</si>
  <si>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</si>
  <si>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</si>
  <si>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</si>
  <si>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</si>
  <si>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</si>
  <si>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</si>
  <si>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</si>
  <si>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</si>
  <si>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</si>
  <si>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</si>
  <si>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</si>
  <si>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</si>
  <si>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</si>
  <si>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</si>
  <si>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</si>
  <si>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</si>
  <si>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</si>
  <si>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</si>
  <si>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</si>
  <si>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</si>
  <si>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</si>
  <si>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</si>
  <si>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</si>
  <si>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</si>
  <si>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</si>
  <si>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</si>
  <si>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</si>
  <si>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</si>
  <si>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</si>
  <si>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</si>
  <si>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</si>
  <si>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</si>
  <si>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</si>
  <si>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</si>
  <si>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</si>
  <si>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</si>
  <si>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</si>
  <si>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</si>
  <si>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</si>
  <si>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</si>
  <si>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</si>
  <si>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</si>
  <si>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</si>
  <si>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</si>
  <si>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</si>
  <si>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</si>
  <si>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</si>
  <si>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</si>
  <si>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</si>
  <si>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</si>
  <si>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</si>
  <si>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</si>
  <si>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</si>
  <si>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</si>
  <si>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</si>
  <si>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</si>
  <si>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</si>
  <si>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</si>
  <si>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</si>
  <si>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</si>
  <si>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</si>
  <si>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</si>
  <si>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</si>
  <si>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</si>
  <si>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</si>
  <si>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</si>
  <si>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</si>
  <si>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</si>
  <si>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</si>
  <si>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</si>
  <si>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</si>
  <si>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</si>
  <si>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</si>
  <si>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</si>
  <si>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</si>
  <si>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</si>
  <si>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</si>
  <si>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</si>
  <si>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</si>
  <si>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</si>
  <si>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</si>
  <si>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</si>
  <si>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</si>
  <si>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</si>
  <si>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</si>
  <si>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</si>
  <si>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</si>
  <si>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</si>
  <si>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</si>
  <si>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</si>
  <si>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</si>
  <si>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</si>
  <si>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</si>
  <si>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</si>
  <si>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</si>
  <si>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</si>
  <si>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</si>
  <si>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</si>
  <si>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</si>
  <si>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</si>
  <si>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</si>
  <si>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</si>
  <si>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</si>
  <si>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</si>
  <si>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</si>
  <si>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</si>
  <si>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</si>
  <si>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</si>
  <si>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</si>
  <si>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</si>
  <si>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</si>
  <si>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</si>
  <si>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</si>
  <si>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</si>
  <si>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</si>
  <si>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</si>
  <si>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</si>
  <si>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</si>
  <si>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</si>
  <si>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</si>
  <si>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</si>
  <si>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</si>
  <si>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</si>
  <si>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</si>
  <si>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</si>
  <si>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</si>
  <si>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</si>
  <si>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</si>
  <si>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</si>
  <si>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</si>
  <si>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</si>
  <si>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</si>
  <si>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</si>
  <si>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</si>
  <si>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</si>
  <si>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</si>
  <si>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</si>
  <si>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</si>
  <si>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</si>
  <si>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</si>
  <si>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</si>
  <si>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</si>
  <si>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</si>
  <si>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</si>
  <si>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</si>
  <si>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</si>
  <si>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</si>
  <si>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</si>
  <si>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</si>
  <si>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</si>
  <si>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</si>
  <si>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</si>
  <si>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</si>
  <si>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</si>
  <si>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</si>
  <si>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</si>
  <si>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</si>
  <si>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</si>
  <si>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</si>
  <si>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</si>
  <si>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</si>
  <si>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</si>
  <si>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</si>
  <si>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</si>
  <si>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</si>
  <si>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</si>
  <si>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</si>
  <si>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</si>
  <si>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</si>
  <si>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</si>
  <si>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</si>
  <si>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</si>
  <si>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</si>
  <si>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</si>
  <si>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</si>
  <si>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</si>
  <si>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</si>
  <si>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</si>
  <si>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</si>
  <si>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</si>
  <si>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</si>
  <si>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</si>
  <si>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</si>
  <si>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</si>
  <si>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</si>
  <si>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</si>
  <si>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</si>
  <si>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</si>
  <si>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</si>
  <si>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</si>
  <si>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</si>
  <si>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</si>
  <si>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</si>
  <si>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</si>
  <si>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</si>
  <si>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</si>
  <si>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</si>
  <si>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</si>
  <si>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</si>
  <si>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</si>
  <si>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</si>
  <si>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</si>
  <si>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</si>
  <si>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</si>
  <si>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</si>
  <si>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</si>
  <si>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</si>
  <si>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</si>
  <si>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</si>
  <si>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</si>
  <si>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</si>
  <si>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</si>
  <si>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</si>
  <si>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</si>
  <si>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</si>
  <si>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</si>
  <si>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</si>
  <si>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</si>
  <si>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</si>
  <si>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</si>
  <si>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</si>
  <si>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</si>
  <si>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</si>
  <si>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</si>
  <si>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</si>
  <si>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</si>
  <si>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</si>
  <si>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</si>
  <si>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</si>
  <si>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</si>
  <si>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</si>
  <si>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</si>
  <si>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</si>
  <si>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</si>
  <si>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</si>
  <si>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</si>
  <si>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</si>
  <si>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</si>
  <si>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</si>
  <si>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</si>
  <si>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</si>
  <si>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</si>
  <si>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</si>
  <si>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</si>
  <si>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</si>
  <si>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</si>
  <si>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</si>
  <si>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</si>
  <si>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</si>
  <si>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</si>
  <si>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</si>
  <si>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</si>
  <si>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</si>
  <si>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</si>
  <si>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</si>
  <si>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</si>
  <si>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</si>
  <si>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</si>
  <si>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</si>
  <si>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</si>
  <si>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</si>
  <si>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</si>
  <si>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</si>
  <si>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</si>
  <si>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</si>
  <si>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</si>
  <si>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</si>
  <si>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</si>
  <si>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</si>
  <si>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</si>
  <si>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</si>
  <si>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</si>
  <si>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</si>
  <si>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</si>
  <si>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</si>
  <si>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</si>
  <si>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</si>
  <si>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</si>
  <si>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</si>
  <si>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</si>
  <si>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</si>
  <si>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</si>
  <si>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</si>
  <si>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</si>
  <si>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</si>
  <si>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</si>
  <si>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</si>
  <si>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</si>
  <si>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</si>
  <si>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</si>
  <si>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</si>
  <si>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</si>
  <si>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</si>
  <si>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</si>
  <si>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</si>
  <si>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</si>
  <si>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</si>
  <si>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</si>
  <si>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</si>
  <si>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</si>
  <si>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</si>
  <si>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</si>
  <si>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</si>
  <si>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</si>
  <si>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</si>
  <si>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</si>
  <si>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</si>
  <si>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</si>
  <si>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</si>
  <si>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</si>
  <si>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</si>
  <si>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</si>
  <si>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</si>
  <si>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</si>
  <si>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</si>
  <si>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</si>
  <si>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</si>
  <si>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</si>
  <si>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</si>
  <si>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</si>
  <si>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</si>
  <si>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</si>
  <si>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</si>
  <si>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</si>
  <si>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</si>
  <si>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</si>
  <si>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</si>
  <si>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</si>
  <si>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</si>
  <si>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</si>
  <si>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</si>
  <si>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</si>
  <si>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</si>
  <si>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</si>
  <si>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</si>
  <si>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</si>
  <si>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</si>
  <si>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</si>
  <si>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</si>
  <si>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</si>
  <si>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</si>
  <si>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</si>
  <si>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</si>
  <si>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</si>
  <si>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</si>
  <si>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</si>
  <si>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</si>
  <si>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</si>
  <si>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</si>
  <si>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</si>
  <si>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</si>
  <si>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</si>
  <si>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</si>
  <si>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</si>
  <si>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</si>
  <si>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</si>
  <si>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</si>
  <si>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</si>
  <si>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</si>
  <si>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</si>
  <si>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</si>
  <si>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</si>
  <si>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</si>
  <si>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</si>
  <si>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</si>
  <si>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</si>
  <si>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</si>
  <si>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</si>
  <si>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</si>
  <si>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</si>
  <si>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</si>
  <si>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</si>
  <si>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</si>
  <si>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</si>
  <si>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</si>
  <si>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</si>
  <si>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</si>
  <si>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</si>
  <si>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</si>
  <si>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</si>
  <si>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</si>
  <si>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</si>
  <si>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</si>
  <si>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</si>
  <si>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</si>
  <si>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</si>
  <si>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</si>
  <si>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</si>
  <si>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</si>
  <si>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</si>
  <si>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</si>
  <si>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</si>
  <si>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</si>
  <si>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</si>
  <si>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</si>
  <si>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</si>
  <si>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</si>
  <si>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</si>
  <si>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</si>
  <si>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</si>
  <si>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</si>
  <si>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</si>
  <si>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</si>
  <si>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</si>
  <si>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</si>
  <si>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</si>
  <si>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</si>
  <si>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</si>
  <si>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</si>
  <si>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</si>
  <si>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</si>
  <si>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</si>
  <si>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</si>
  <si>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</si>
  <si>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</si>
  <si>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</si>
  <si>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</si>
  <si>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</si>
  <si>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</si>
  <si>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</si>
  <si>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</si>
  <si>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</si>
  <si>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</si>
  <si>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</si>
  <si>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</si>
  <si>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</si>
  <si>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</si>
  <si>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</si>
  <si>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</si>
  <si>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</si>
  <si>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</si>
  <si>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</si>
  <si>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</si>
  <si>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</si>
  <si>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</si>
  <si>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</si>
  <si>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</si>
  <si>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</si>
  <si>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</si>
  <si>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</si>
  <si>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</si>
  <si>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</si>
  <si>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</si>
  <si>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</si>
  <si>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</si>
  <si>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</si>
  <si>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</si>
  <si>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</si>
  <si>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</si>
  <si>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</si>
  <si>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</si>
  <si>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</si>
  <si>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</si>
  <si>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</si>
  <si>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</si>
  <si>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</si>
  <si>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</si>
  <si>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</si>
  <si>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</si>
  <si>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</si>
  <si>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</si>
  <si>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</si>
  <si>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</si>
  <si>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</si>
  <si>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</si>
  <si>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</si>
  <si>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</si>
  <si>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</si>
  <si>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</si>
  <si>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</si>
  <si>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</si>
  <si>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</si>
  <si>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</si>
  <si>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</si>
  <si>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</si>
  <si>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</si>
  <si>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</si>
  <si>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</si>
  <si>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</si>
  <si>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</si>
  <si>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</si>
  <si>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</si>
  <si>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</si>
  <si>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</si>
  <si>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</si>
  <si>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</si>
  <si>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</si>
  <si>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</si>
  <si>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</si>
  <si>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</si>
  <si>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</si>
  <si>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</si>
  <si>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</si>
  <si>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</si>
  <si>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</si>
  <si>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</si>
  <si>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</si>
  <si>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</si>
  <si>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</si>
  <si>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</si>
  <si>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</si>
  <si>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</si>
  <si>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</si>
  <si>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</si>
  <si>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</si>
  <si>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</si>
  <si>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</si>
  <si>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</si>
  <si>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</si>
  <si>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</si>
  <si>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</si>
  <si>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</si>
  <si>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</si>
  <si>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</si>
  <si>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</si>
  <si>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</si>
  <si>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</si>
  <si>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</si>
  <si>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</si>
  <si>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</si>
  <si>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</si>
  <si>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</si>
  <si>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</si>
  <si>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</si>
  <si>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</si>
  <si>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</si>
  <si>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</si>
  <si>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</si>
  <si>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</si>
  <si>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</si>
  <si>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</si>
  <si>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</si>
  <si>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</si>
  <si>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</si>
  <si>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</si>
  <si>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</si>
  <si>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</si>
  <si>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</si>
  <si>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</si>
  <si>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</si>
  <si>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</si>
  <si>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</si>
  <si>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</si>
  <si>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</si>
  <si>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</si>
  <si>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</si>
  <si>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</si>
  <si>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</si>
  <si>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</si>
  <si>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</si>
  <si>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</si>
  <si>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</si>
  <si>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</si>
  <si>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</si>
  <si>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</si>
  <si>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</si>
  <si>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</si>
  <si>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</si>
  <si>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</si>
  <si>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</si>
  <si>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</si>
  <si>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</si>
  <si>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</si>
  <si>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</si>
  <si>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</si>
  <si>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</si>
  <si>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</si>
  <si>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</si>
  <si>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</si>
  <si>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</si>
  <si>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</si>
  <si>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</si>
  <si>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</si>
  <si>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</si>
  <si>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</si>
  <si>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</si>
  <si>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</si>
  <si>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</si>
  <si>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</si>
  <si>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</si>
  <si>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</si>
  <si>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</si>
  <si>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</si>
  <si>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</si>
  <si>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</si>
  <si>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</si>
  <si>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</si>
  <si>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</si>
  <si>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</si>
  <si>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</si>
  <si>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</si>
  <si>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</si>
  <si>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</si>
  <si>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</si>
  <si>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</si>
  <si>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</si>
  <si>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</si>
  <si>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</si>
  <si>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</si>
  <si>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</si>
  <si>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</si>
  <si>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</si>
  <si>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</si>
  <si>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</si>
  <si>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</si>
  <si>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</si>
  <si>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</si>
  <si>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</si>
  <si>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</si>
  <si>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</si>
  <si>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</si>
  <si>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</si>
  <si>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</si>
  <si>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</si>
  <si>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</si>
  <si>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</si>
  <si>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</si>
  <si>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</si>
  <si>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</si>
  <si>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</si>
  <si>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</si>
  <si>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</si>
  <si>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</si>
  <si>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</si>
  <si>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</si>
  <si>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</si>
  <si>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</si>
  <si>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</si>
  <si>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</si>
  <si>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</si>
  <si>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</si>
  <si>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</si>
  <si>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</si>
  <si>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</si>
  <si>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</si>
  <si>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</si>
  <si>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</si>
  <si>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</si>
  <si>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</si>
  <si>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</si>
  <si>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</si>
  <si>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</si>
  <si>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</si>
  <si>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</si>
  <si>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</si>
  <si>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</si>
  <si>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</si>
  <si>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</si>
  <si>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</si>
  <si>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</si>
  <si>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</si>
  <si>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</si>
  <si>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</si>
  <si>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</si>
  <si>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</si>
  <si>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</si>
  <si>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</si>
  <si>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</si>
  <si>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</si>
  <si>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</si>
  <si>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</si>
  <si>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</si>
  <si>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</si>
  <si>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</si>
  <si>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</si>
  <si>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</si>
  <si>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</si>
  <si>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</si>
  <si>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</si>
  <si>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</si>
  <si>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</si>
  <si>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</si>
  <si>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</si>
  <si>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</si>
  <si>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</si>
  <si>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</si>
  <si>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</si>
  <si>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</si>
  <si>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</si>
  <si>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</si>
  <si>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</si>
  <si>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</si>
  <si>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</si>
  <si>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</si>
  <si>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</si>
  <si>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</si>
  <si>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</si>
  <si>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</si>
  <si>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</si>
  <si>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</si>
  <si>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</si>
  <si>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</si>
  <si>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</si>
  <si>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</si>
  <si>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</si>
  <si>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</si>
  <si>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</si>
  <si>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</si>
  <si>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</si>
  <si>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</si>
  <si>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</si>
  <si>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</si>
  <si>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</si>
  <si>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</si>
  <si>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</si>
  <si>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</si>
  <si>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</si>
  <si>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</si>
  <si>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</si>
  <si>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</si>
  <si>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</si>
  <si>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</si>
  <si>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</si>
  <si>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</si>
  <si>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</si>
  <si>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</si>
  <si>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</si>
  <si>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</si>
  <si>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</si>
  <si>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</si>
  <si>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</si>
  <si>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</si>
  <si>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</si>
  <si>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</si>
  <si>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</si>
  <si>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</si>
  <si>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</si>
  <si>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</si>
  <si>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</si>
  <si>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</si>
  <si>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</si>
  <si>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</si>
  <si>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</si>
  <si>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</si>
  <si>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</si>
  <si>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</si>
  <si>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</si>
  <si>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</si>
  <si>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</si>
  <si>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</si>
  <si>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</si>
  <si>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</si>
  <si>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</si>
  <si>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</si>
  <si>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</si>
  <si>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</si>
  <si>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</si>
  <si>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</si>
  <si>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</si>
  <si>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</si>
  <si>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</si>
  <si>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</si>
  <si>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</si>
  <si>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</si>
  <si>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</si>
  <si>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</si>
  <si>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</si>
  <si>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</si>
  <si>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</si>
  <si>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</si>
  <si>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</si>
  <si>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</si>
  <si>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</si>
  <si>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</si>
  <si>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</si>
  <si>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</si>
  <si>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</si>
  <si>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</si>
  <si>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</si>
  <si>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</si>
  <si>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</si>
  <si>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</si>
  <si>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</si>
  <si>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</si>
  <si>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</si>
  <si>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</si>
  <si>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</si>
  <si>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</si>
  <si>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</si>
  <si>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</si>
  <si>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</si>
  <si>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</si>
  <si>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</si>
  <si>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</si>
  <si>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</si>
  <si>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</si>
  <si>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</si>
  <si>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</si>
  <si>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</si>
  <si>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</si>
  <si>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</si>
  <si>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</si>
  <si>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</si>
  <si>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</si>
  <si>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</si>
  <si>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</si>
  <si>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</si>
  <si>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</si>
  <si>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</si>
  <si>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</si>
  <si>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</si>
  <si>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</si>
  <si>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</si>
  <si>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</si>
  <si>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</si>
  <si>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</si>
  <si>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</si>
  <si>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</si>
  <si>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</si>
  <si>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</si>
  <si>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</si>
  <si>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</si>
  <si>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</si>
  <si>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</si>
  <si>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</si>
  <si>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</si>
  <si>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</si>
  <si>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</si>
  <si>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</si>
  <si>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</si>
  <si>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</si>
  <si>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</si>
  <si>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</si>
  <si>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</si>
  <si>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</si>
  <si>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</si>
  <si>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</si>
  <si>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</si>
  <si>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</si>
  <si>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</si>
  <si>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</si>
  <si>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</si>
  <si>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</si>
  <si>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</si>
  <si>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</si>
  <si>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</si>
  <si>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</si>
  <si>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</si>
  <si>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</si>
  <si>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</si>
  <si>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</si>
  <si>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</si>
  <si>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</si>
  <si>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</si>
  <si>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</si>
  <si>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</si>
  <si>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</si>
  <si>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</si>
  <si>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</si>
  <si>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</si>
  <si>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</si>
  <si>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</si>
  <si>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</si>
  <si>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</si>
  <si>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</si>
  <si>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</si>
  <si>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</si>
  <si>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</si>
  <si>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</si>
  <si>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</si>
  <si>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</si>
  <si>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</si>
  <si>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</si>
  <si>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</si>
  <si>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</si>
  <si>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</si>
  <si>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</si>
  <si>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</si>
  <si>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</si>
  <si>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</si>
  <si>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</si>
  <si>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</si>
  <si>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</si>
  <si>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</si>
  <si>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</si>
  <si>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</si>
  <si>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</si>
  <si>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</si>
  <si>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</si>
  <si>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</si>
  <si>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</si>
  <si>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</si>
  <si>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</si>
  <si>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</si>
  <si>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</si>
  <si>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</si>
  <si>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</si>
  <si>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</si>
  <si>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</si>
  <si>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</si>
  <si>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</si>
  <si>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</si>
  <si>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</si>
  <si>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</si>
  <si>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</si>
  <si>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</si>
  <si>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</si>
  <si>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</si>
  <si>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</si>
  <si>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</si>
  <si>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</si>
  <si>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</si>
  <si>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</si>
  <si>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</si>
  <si>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</si>
  <si>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</si>
  <si>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</si>
  <si>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</si>
  <si>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</si>
  <si>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</si>
  <si>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</si>
  <si>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</si>
  <si>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</si>
  <si>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</si>
  <si>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</si>
  <si>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</si>
  <si>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</si>
  <si>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</si>
  <si>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</si>
  <si>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</si>
  <si>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</si>
  <si>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</si>
  <si>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</si>
  <si>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</si>
  <si>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</si>
  <si>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</si>
  <si>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</si>
  <si>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</si>
  <si>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</si>
  <si>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</si>
  <si>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</si>
  <si>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</si>
  <si>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</si>
  <si>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</si>
  <si>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</si>
  <si>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</si>
  <si>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</si>
  <si>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</si>
  <si>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</si>
  <si>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</si>
  <si>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</si>
  <si>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</si>
  <si>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</si>
  <si>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</si>
  <si>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</si>
  <si>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</si>
  <si>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</si>
  <si>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</si>
  <si>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</si>
  <si>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</si>
  <si>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</si>
  <si>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</si>
  <si>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</si>
  <si>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</si>
  <si>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</si>
  <si>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</si>
  <si>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</si>
  <si>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</si>
  <si>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</si>
  <si>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</si>
  <si>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</si>
  <si>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</si>
  <si>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</si>
  <si>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</si>
  <si>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</si>
  <si>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</si>
  <si>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</si>
  <si>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</si>
  <si>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</si>
  <si>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</si>
  <si>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</si>
  <si>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</si>
  <si>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</si>
  <si>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</si>
  <si>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</si>
  <si>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</si>
  <si>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</si>
  <si>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</si>
  <si>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</si>
  <si>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</si>
  <si>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</si>
  <si>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</si>
  <si>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</si>
  <si>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</si>
  <si>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</si>
  <si>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</si>
  <si>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</si>
  <si>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</si>
  <si>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</si>
  <si>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</si>
  <si>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</si>
  <si>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</si>
  <si>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</si>
  <si>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</si>
  <si>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</si>
  <si>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</si>
  <si>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</si>
  <si>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</si>
  <si>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</si>
  <si>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</si>
  <si>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</si>
  <si>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</si>
  <si>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</si>
  <si>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</si>
  <si>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</si>
  <si>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</si>
  <si>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</si>
  <si>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</si>
  <si>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</si>
  <si>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</si>
  <si>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</si>
  <si>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</si>
  <si>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</si>
  <si>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</si>
  <si>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</si>
  <si>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</si>
  <si>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</si>
  <si>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</si>
  <si>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</si>
  <si>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</si>
  <si>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</si>
  <si>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</si>
  <si>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</si>
  <si>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</si>
  <si>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</si>
  <si>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</si>
  <si>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</si>
  <si>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</si>
  <si>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</si>
  <si>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</si>
  <si>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</si>
  <si>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</si>
  <si>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</si>
  <si>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</si>
  <si>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</si>
  <si>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</si>
  <si>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</si>
  <si>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</si>
  <si>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</si>
  <si>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</si>
  <si>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</si>
  <si>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</si>
  <si>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</si>
  <si>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</si>
  <si>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</si>
  <si>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</si>
  <si>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</si>
  <si>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</si>
  <si>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</si>
  <si>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</si>
  <si>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</si>
  <si>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</si>
  <si>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</si>
  <si>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</si>
  <si>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</si>
  <si>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</si>
  <si>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</si>
  <si>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</si>
  <si>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</si>
  <si>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</si>
  <si>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</si>
  <si>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</si>
  <si>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</si>
  <si>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</si>
  <si>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</si>
  <si>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</si>
  <si>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</si>
  <si>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</si>
  <si>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</si>
  <si>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</si>
  <si>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</si>
  <si>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</si>
  <si>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</si>
  <si>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</si>
  <si>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</si>
  <si>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</si>
  <si>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</si>
  <si>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</si>
  <si>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</si>
  <si>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</si>
  <si>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</si>
  <si>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</si>
  <si>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</si>
  <si>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</si>
  <si>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</si>
  <si>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</si>
  <si>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</si>
  <si>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</si>
  <si>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</si>
  <si>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</si>
  <si>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</si>
  <si>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</si>
  <si>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</si>
  <si>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</si>
  <si>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</si>
  <si>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</si>
  <si>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</si>
  <si>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</si>
  <si>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</si>
  <si>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</si>
  <si>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</si>
  <si>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</si>
  <si>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</si>
  <si>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</si>
  <si>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</si>
  <si>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</si>
  <si>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</si>
  <si>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</si>
  <si>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</si>
  <si>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</si>
  <si>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</si>
  <si>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</si>
  <si>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</si>
  <si>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</si>
  <si>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</si>
  <si>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</si>
  <si>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</si>
  <si>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</si>
  <si>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</si>
  <si>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</si>
  <si>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</si>
  <si>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</si>
  <si>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</si>
  <si>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</si>
  <si>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</si>
  <si>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</si>
  <si>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</si>
  <si>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</si>
  <si>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</si>
  <si>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</si>
  <si>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</si>
  <si>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</si>
  <si>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</si>
  <si>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</si>
  <si>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</si>
  <si>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</si>
  <si>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</si>
  <si>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</si>
  <si>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</si>
  <si>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</si>
  <si>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</si>
  <si>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</si>
  <si>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</si>
  <si>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</si>
  <si>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</si>
  <si>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</si>
  <si>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</si>
  <si>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</si>
  <si>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</si>
  <si>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</si>
  <si>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</si>
  <si>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</si>
  <si>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</si>
  <si>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</si>
  <si>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</si>
  <si>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</si>
  <si>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</si>
  <si>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</si>
  <si>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</si>
  <si>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</si>
  <si>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</si>
  <si>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</si>
  <si>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</si>
  <si>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</si>
  <si>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</si>
  <si>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</si>
  <si>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</si>
  <si>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</si>
  <si>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</si>
  <si>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</si>
  <si>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</si>
  <si>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</si>
  <si>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</si>
  <si>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</si>
  <si>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</si>
  <si>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</si>
  <si>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</si>
  <si>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</si>
  <si>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</si>
  <si>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</si>
  <si>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</si>
  <si>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</si>
  <si>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</si>
  <si>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</si>
  <si>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</si>
  <si>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</si>
  <si>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</si>
  <si>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</si>
  <si>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</si>
  <si>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</si>
  <si>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</si>
  <si>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</si>
  <si>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</si>
  <si>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</si>
  <si>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</si>
  <si>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</si>
  <si>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</si>
  <si>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</si>
  <si>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</si>
  <si>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</si>
  <si>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</si>
  <si>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</si>
  <si>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</si>
  <si>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</si>
  <si>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</si>
  <si>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</si>
  <si>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</si>
  <si>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</si>
  <si>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</si>
  <si>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</si>
  <si>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</si>
  <si>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</si>
  <si>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</si>
  <si>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</si>
  <si>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</si>
  <si>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</si>
  <si>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</si>
  <si>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</si>
  <si>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</si>
  <si>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</si>
  <si>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</si>
  <si>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</si>
  <si>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</si>
  <si>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</si>
  <si>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</si>
  <si>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</si>
  <si>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</si>
  <si>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</si>
  <si>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</si>
  <si>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</si>
  <si>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</si>
  <si>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</si>
  <si>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</si>
  <si>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</si>
  <si>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</si>
  <si>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</si>
  <si>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</si>
  <si>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</si>
  <si>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</si>
  <si>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</si>
  <si>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</si>
  <si>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</si>
  <si>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</si>
  <si>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</si>
  <si>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</si>
  <si>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</si>
  <si>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</si>
  <si>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</si>
  <si>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</si>
  <si>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</si>
  <si>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</si>
  <si>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</si>
  <si>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</si>
  <si>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</si>
  <si>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</si>
  <si>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</si>
  <si>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</si>
  <si>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</si>
  <si>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</si>
  <si>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</si>
  <si>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</si>
  <si>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</si>
  <si>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</si>
  <si>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</si>
  <si>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</si>
  <si>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</si>
  <si>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</si>
  <si>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</si>
  <si>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</si>
  <si>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</si>
  <si>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</si>
  <si>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</si>
  <si>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</si>
  <si>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</si>
  <si>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</si>
  <si>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</si>
  <si>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</si>
  <si>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</si>
  <si>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</si>
  <si>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</si>
  <si>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</si>
  <si>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</si>
  <si>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</si>
  <si>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</si>
  <si>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</si>
  <si>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</si>
  <si>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</si>
  <si>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</si>
  <si>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</si>
  <si>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</si>
  <si>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</si>
  <si>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</si>
  <si>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</si>
  <si>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</si>
  <si>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</si>
  <si>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</si>
  <si>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</si>
  <si>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</si>
  <si>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</si>
  <si>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</si>
  <si>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</si>
  <si>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</si>
  <si>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</si>
  <si>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</si>
  <si>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</si>
  <si>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</si>
  <si>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</si>
  <si>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</si>
  <si>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</si>
  <si>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</si>
  <si>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</si>
  <si>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</si>
  <si>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</si>
  <si>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</si>
  <si>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</si>
  <si>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</si>
  <si>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</si>
  <si>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</si>
  <si>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</si>
  <si>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</si>
  <si>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</si>
  <si>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</si>
  <si>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</si>
  <si>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</si>
  <si>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</si>
  <si>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</si>
  <si>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</si>
  <si>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</si>
  <si>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</si>
  <si>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</si>
  <si>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</si>
  <si>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</si>
  <si>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</si>
  <si>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</si>
  <si>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</si>
  <si>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</si>
  <si>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</si>
  <si>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</si>
  <si>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</si>
  <si>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</si>
  <si>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</si>
  <si>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</si>
  <si>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</si>
  <si>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</si>
  <si>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</si>
  <si>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</si>
  <si>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</si>
  <si>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</si>
  <si>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</si>
  <si>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</si>
  <si>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</si>
  <si>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</si>
  <si>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</si>
  <si>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</si>
  <si>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</si>
  <si>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</si>
  <si>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</si>
  <si>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</si>
  <si>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</si>
  <si>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</si>
  <si>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</si>
  <si>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</si>
  <si>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</si>
  <si>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</si>
  <si>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</si>
  <si>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</si>
  <si>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</si>
  <si>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</si>
  <si>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</si>
  <si>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</si>
  <si>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</si>
  <si>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</si>
  <si>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</si>
  <si>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</si>
  <si>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</si>
  <si>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</si>
  <si>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</si>
  <si>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</si>
  <si>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</si>
  <si>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</si>
  <si>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</si>
  <si>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</si>
  <si>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</si>
  <si>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</si>
  <si>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</si>
  <si>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</si>
  <si>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</si>
  <si>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</si>
  <si>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</si>
  <si>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</si>
  <si>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</si>
  <si>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</si>
  <si>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</si>
  <si>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</si>
  <si>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</si>
  <si>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</si>
  <si>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</si>
  <si>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</si>
  <si>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</si>
  <si>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</si>
  <si>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</si>
  <si>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</si>
  <si>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</si>
  <si>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</si>
  <si>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</si>
  <si>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</si>
  <si>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</si>
  <si>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</si>
  <si>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</si>
  <si>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</si>
  <si>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</si>
  <si>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</si>
  <si>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</si>
  <si>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</si>
  <si>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</si>
  <si>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</si>
  <si>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</si>
  <si>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</si>
  <si>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</si>
  <si>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</si>
  <si>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</si>
  <si>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</si>
  <si>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</si>
  <si>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</si>
  <si>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</si>
  <si>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</si>
  <si>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</si>
  <si>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</si>
  <si>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</si>
  <si>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</si>
  <si>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</si>
  <si>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</si>
  <si>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</si>
  <si>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</si>
  <si>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</si>
  <si>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</si>
  <si>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</si>
  <si>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</si>
  <si>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</si>
  <si>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</si>
  <si>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</si>
  <si>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</si>
  <si>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</si>
  <si>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</si>
  <si>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</si>
  <si>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</si>
  <si>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</si>
  <si>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</si>
  <si>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</si>
  <si>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</si>
  <si>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</si>
  <si>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</si>
  <si>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</si>
  <si>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</si>
  <si>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</si>
  <si>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</si>
  <si>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</si>
  <si>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</si>
  <si>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</si>
  <si>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</si>
  <si>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</si>
  <si>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</si>
  <si>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</si>
  <si>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</si>
  <si>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</si>
  <si>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</si>
  <si>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</si>
  <si>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</si>
  <si>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</si>
  <si>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</si>
  <si>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</si>
  <si>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</si>
  <si>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</si>
  <si>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</si>
  <si>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</si>
  <si>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</si>
  <si>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</si>
  <si>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</si>
  <si>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</si>
  <si>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</si>
  <si>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</si>
  <si>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</si>
  <si>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</si>
  <si>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</si>
  <si>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</si>
  <si>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</si>
  <si>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</si>
  <si>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</si>
  <si>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</si>
  <si>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</si>
  <si>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</si>
  <si>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</si>
  <si>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</si>
  <si>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</si>
  <si>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</si>
  <si>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</si>
  <si>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</si>
  <si>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</si>
  <si>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</si>
  <si>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</si>
  <si>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</si>
  <si>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</si>
  <si>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</si>
  <si>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</si>
  <si>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</si>
  <si>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</si>
  <si>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</si>
  <si>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</si>
  <si>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</si>
  <si>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</si>
  <si>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</si>
  <si>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</si>
  <si>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</si>
  <si>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</si>
  <si>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</si>
  <si>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</si>
  <si>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</si>
  <si>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</si>
  <si>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</si>
  <si>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</si>
  <si>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</si>
  <si>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</si>
  <si>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</si>
  <si>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</si>
  <si>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</si>
  <si>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</si>
  <si>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</si>
  <si>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</si>
  <si>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</si>
  <si>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</si>
  <si>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</si>
  <si>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</si>
  <si>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</si>
  <si>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</si>
  <si>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</si>
  <si>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</si>
  <si>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</si>
  <si>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</si>
  <si>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</si>
  <si>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</si>
  <si>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</si>
  <si>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</si>
  <si>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</si>
  <si>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</si>
  <si>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</si>
  <si>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</si>
  <si>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</si>
  <si>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</si>
  <si>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</si>
  <si>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</si>
  <si>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</si>
  <si>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</si>
  <si>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</si>
  <si>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</si>
  <si>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</si>
  <si>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</si>
  <si>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</si>
  <si>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</si>
  <si>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</si>
  <si>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</si>
  <si>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</si>
  <si>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</si>
  <si>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</si>
  <si>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</si>
  <si>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</si>
  <si>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</si>
  <si>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</si>
  <si>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</si>
  <si>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</si>
  <si>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</si>
  <si>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</si>
  <si>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</si>
  <si>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</si>
  <si>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</si>
  <si>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</si>
  <si>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</si>
  <si>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</si>
  <si>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</si>
  <si>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</si>
  <si>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</si>
  <si>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</si>
  <si>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</si>
  <si>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</si>
  <si>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</si>
  <si>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</si>
  <si>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</si>
  <si>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</si>
  <si>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</si>
  <si>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</si>
  <si>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</si>
  <si>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</si>
  <si>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</si>
  <si>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</si>
  <si>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</si>
  <si>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</si>
  <si>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</si>
  <si>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</si>
  <si>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</si>
  <si>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</si>
  <si>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</si>
  <si>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</si>
  <si>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</si>
  <si>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</si>
  <si>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</si>
  <si>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</si>
  <si>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</si>
  <si>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</si>
  <si>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</si>
  <si>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</si>
  <si>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</si>
  <si>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</si>
  <si>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</si>
  <si>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</si>
  <si>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</si>
  <si>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</si>
  <si>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</si>
  <si>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</si>
  <si>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</si>
  <si>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</si>
  <si>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</si>
  <si>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</si>
  <si>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</si>
  <si>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</si>
  <si>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</si>
  <si>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</si>
  <si>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</si>
  <si>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</si>
  <si>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</si>
  <si>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</si>
  <si>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</si>
  <si>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</si>
  <si>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</si>
  <si>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</si>
  <si>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</si>
  <si>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</si>
  <si>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</si>
  <si>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</si>
  <si>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</si>
  <si>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</si>
  <si>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</si>
  <si>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</si>
  <si>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</si>
  <si>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</si>
  <si>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</si>
  <si>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</si>
  <si>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</si>
  <si>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</si>
  <si>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</si>
  <si>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</si>
  <si>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</si>
  <si>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</si>
  <si>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</si>
  <si>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</si>
  <si>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</si>
  <si>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</si>
  <si>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</si>
  <si>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</si>
  <si>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</si>
  <si>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</si>
  <si>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</si>
  <si>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</si>
  <si>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</si>
  <si>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</si>
  <si>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</si>
  <si>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</si>
  <si>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</si>
  <si>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</si>
  <si>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</si>
  <si>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</si>
  <si>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</si>
  <si>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</si>
  <si>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</si>
  <si>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</si>
  <si>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</si>
  <si>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</si>
  <si>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</si>
  <si>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</si>
  <si>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</si>
  <si>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</si>
  <si>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</si>
  <si>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</si>
  <si>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</si>
  <si>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</si>
  <si>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</si>
  <si>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</si>
  <si>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</si>
  <si>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</si>
  <si>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</si>
  <si>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</si>
  <si>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</si>
  <si>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</si>
  <si>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</si>
  <si>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</si>
  <si>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</si>
  <si>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</si>
  <si>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</si>
  <si>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</si>
  <si>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</si>
  <si>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</si>
  <si>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</si>
  <si>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</si>
  <si>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</si>
  <si>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</si>
  <si>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</si>
  <si>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</si>
  <si>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</si>
  <si>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</si>
  <si>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</si>
  <si>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</si>
  <si>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</si>
  <si>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</si>
  <si>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</si>
  <si>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</si>
  <si>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</si>
  <si>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</si>
  <si>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</si>
  <si>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</si>
  <si>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</si>
  <si>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</si>
  <si>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</si>
  <si>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</si>
  <si>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</si>
  <si>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</si>
  <si>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</si>
  <si>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</si>
  <si>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</si>
  <si>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</si>
  <si>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</si>
  <si>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</si>
  <si>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</si>
  <si>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</si>
  <si>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</si>
  <si>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</si>
  <si>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</si>
  <si>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</si>
  <si>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</si>
  <si>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</si>
  <si>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</si>
  <si>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</si>
  <si>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</si>
  <si>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</si>
  <si>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</si>
  <si>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</si>
  <si>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</si>
  <si>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</si>
  <si>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</si>
  <si>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</si>
  <si>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</si>
  <si>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</si>
  <si>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</si>
  <si>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</si>
  <si>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</si>
  <si>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</si>
  <si>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</si>
  <si>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</si>
  <si>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</si>
  <si>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</si>
  <si>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</si>
  <si>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</si>
  <si>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</si>
  <si>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</si>
  <si>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</si>
  <si>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</si>
  <si>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</si>
  <si>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</si>
  <si>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</si>
  <si>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</si>
  <si>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</si>
  <si>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</si>
  <si>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</si>
  <si>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</si>
  <si>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</si>
  <si>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</si>
  <si>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</si>
  <si>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</si>
  <si>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</si>
  <si>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</si>
  <si>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</si>
  <si>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</si>
  <si>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</si>
  <si>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</si>
  <si>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</si>
  <si>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</si>
  <si>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</si>
  <si>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</si>
  <si>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</si>
  <si>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</si>
  <si>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</si>
  <si>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</si>
  <si>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</si>
  <si>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</si>
  <si>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</si>
  <si>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</si>
  <si>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</si>
  <si>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</si>
  <si>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</si>
  <si>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</si>
  <si>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</si>
  <si>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</si>
  <si>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</si>
  <si>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</si>
  <si>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</si>
  <si>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</si>
  <si>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</si>
  <si>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</si>
  <si>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</si>
  <si>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</si>
  <si>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</si>
  <si>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</si>
  <si>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</si>
  <si>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</si>
  <si>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</si>
  <si>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</si>
  <si>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</si>
  <si>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</si>
  <si>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</si>
  <si>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</si>
  <si>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</si>
  <si>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</si>
  <si>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</si>
  <si>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</si>
  <si>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</si>
  <si>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</si>
  <si>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</si>
  <si>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</si>
  <si>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</si>
  <si>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</si>
  <si>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</si>
  <si>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</si>
  <si>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</si>
  <si>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</si>
  <si>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</si>
  <si>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</si>
  <si>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</si>
  <si>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</si>
  <si>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</si>
  <si>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</si>
  <si>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</si>
  <si>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</si>
  <si>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</si>
  <si>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</si>
  <si>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</si>
  <si>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</si>
  <si>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</si>
  <si>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</si>
  <si>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</si>
  <si>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</si>
  <si>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</si>
  <si>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</si>
  <si>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</si>
  <si>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</si>
  <si>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</si>
  <si>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</si>
  <si>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</si>
  <si>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</si>
  <si>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</si>
  <si>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</si>
  <si>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</si>
  <si>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</si>
  <si>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</si>
  <si>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</si>
  <si>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</si>
  <si>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</si>
  <si>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</si>
  <si>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</si>
  <si>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</si>
  <si>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</si>
  <si>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</si>
  <si>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</si>
  <si>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</si>
  <si>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</si>
  <si>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</si>
  <si>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</si>
  <si>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</si>
  <si>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</si>
  <si>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</si>
  <si>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</si>
  <si>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</si>
  <si>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</si>
  <si>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</si>
  <si>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</si>
  <si>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</si>
  <si>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</si>
  <si>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</si>
  <si>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</si>
  <si>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</si>
  <si>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</si>
  <si>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</si>
  <si>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</si>
  <si>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</si>
  <si>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</si>
  <si>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</si>
  <si>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</si>
  <si>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</si>
  <si>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</si>
  <si>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</si>
  <si>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</si>
  <si>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</si>
  <si>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</si>
  <si>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</si>
  <si>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</si>
  <si>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</si>
  <si>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</si>
  <si>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</si>
  <si>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</si>
  <si>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</si>
  <si>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</si>
  <si>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</si>
  <si>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</si>
  <si>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</si>
  <si>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</si>
  <si>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</si>
  <si>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</si>
  <si>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</si>
  <si>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</si>
  <si>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</si>
  <si>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</si>
  <si>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</si>
  <si>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</si>
  <si>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</si>
  <si>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</si>
  <si>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</si>
  <si>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</si>
  <si>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</si>
  <si>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</si>
  <si>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</si>
  <si>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</si>
  <si>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</si>
  <si>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</si>
  <si>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</si>
  <si>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</si>
  <si>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</si>
  <si>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</si>
  <si>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</si>
  <si>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</si>
  <si>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</si>
  <si>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</si>
  <si>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</si>
  <si>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</si>
  <si>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</si>
  <si>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</si>
  <si>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</si>
  <si>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</si>
  <si>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</si>
  <si>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</si>
  <si>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</si>
  <si>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</si>
  <si>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</si>
  <si>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</si>
  <si>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</si>
  <si>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</si>
  <si>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</si>
  <si>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</si>
  <si>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</si>
  <si>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</si>
  <si>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</si>
  <si>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</si>
  <si>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</si>
  <si>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</si>
  <si>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</si>
  <si>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</si>
  <si>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</si>
  <si>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</si>
  <si>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</si>
  <si>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</si>
  <si>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</si>
  <si>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</si>
  <si>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</si>
  <si>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</si>
  <si>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</si>
  <si>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</si>
  <si>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</si>
  <si>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</si>
  <si>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</si>
  <si>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</si>
  <si>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</si>
  <si>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</si>
  <si>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</si>
  <si>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</si>
  <si>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</si>
  <si>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</si>
  <si>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</si>
  <si>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</si>
  <si>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</si>
  <si>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</si>
  <si>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</si>
  <si>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</si>
  <si>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</si>
  <si>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</si>
  <si>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</si>
  <si>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</si>
  <si>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</si>
  <si>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</si>
  <si>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</si>
  <si>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</si>
  <si>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</si>
  <si>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</si>
  <si>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</si>
  <si>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</si>
  <si>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</si>
  <si>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</si>
  <si>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</si>
  <si>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</si>
  <si>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</si>
  <si>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</si>
  <si>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</si>
  <si>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</si>
  <si>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</si>
  <si>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</si>
  <si>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</si>
  <si>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</si>
  <si>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</si>
  <si>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</si>
  <si>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</si>
  <si>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</si>
  <si>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</si>
  <si>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</si>
  <si>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</si>
  <si>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</si>
  <si>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</si>
  <si>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</si>
  <si>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</si>
  <si>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</si>
  <si>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</si>
  <si>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</si>
  <si>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</si>
  <si>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</si>
  <si>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</si>
  <si>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</si>
  <si>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</si>
  <si>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</si>
  <si>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</si>
  <si>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</si>
  <si>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</si>
  <si>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</si>
  <si>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</si>
  <si>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</si>
  <si>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</si>
  <si>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</si>
  <si>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</si>
  <si>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</si>
  <si>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</si>
  <si>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</si>
  <si>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</si>
  <si>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</si>
  <si>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</si>
  <si>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</si>
  <si>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</si>
  <si>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</si>
  <si>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</si>
  <si>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</si>
  <si>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</si>
  <si>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</si>
  <si>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</si>
  <si>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</si>
  <si>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</si>
  <si>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</si>
  <si>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</si>
  <si>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</si>
  <si>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</si>
  <si>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</si>
  <si>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</si>
  <si>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</si>
  <si>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</si>
  <si>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</si>
  <si>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</si>
  <si>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</si>
  <si>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</si>
  <si>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</si>
  <si>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</si>
  <si>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</si>
  <si>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</si>
  <si>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</si>
  <si>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</si>
  <si>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</si>
  <si>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</si>
  <si>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</si>
  <si>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</si>
  <si>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</si>
  <si>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</si>
  <si>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</si>
  <si>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</si>
  <si>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</si>
  <si>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</si>
  <si>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</si>
  <si>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</si>
  <si>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</si>
  <si>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</si>
  <si>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</si>
  <si>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</si>
  <si>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</si>
  <si>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</si>
  <si>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</si>
  <si>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</si>
  <si>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</si>
  <si>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</si>
  <si>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</si>
  <si>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</si>
  <si>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</si>
  <si>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</si>
  <si>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</si>
  <si>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</si>
  <si>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</si>
  <si>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</si>
  <si>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</si>
  <si>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</si>
  <si>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</si>
  <si>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</si>
  <si>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</si>
  <si>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</si>
  <si>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</si>
  <si>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</si>
  <si>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</si>
  <si>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</si>
  <si>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</si>
  <si>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</si>
  <si>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</si>
  <si>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</si>
  <si>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</si>
  <si>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</si>
  <si>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</si>
  <si>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</si>
  <si>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</si>
  <si>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</si>
  <si>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</si>
  <si>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</si>
  <si>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</si>
  <si>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</si>
  <si>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</si>
  <si>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</si>
  <si>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</si>
  <si>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</si>
  <si>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</si>
  <si>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</si>
  <si>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</si>
  <si>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</si>
  <si>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</si>
  <si>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</si>
  <si>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</si>
  <si>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</si>
  <si>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</si>
  <si>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</si>
  <si>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</si>
  <si>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</si>
  <si>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</si>
  <si>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</si>
  <si>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</si>
  <si>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</si>
  <si>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</si>
  <si>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</si>
  <si>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</si>
  <si>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</si>
  <si>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</si>
  <si>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</si>
  <si>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</si>
  <si>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</si>
  <si>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</si>
  <si>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</si>
  <si>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</si>
  <si>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</si>
  <si>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</si>
  <si>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</si>
  <si>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</si>
  <si>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</si>
  <si>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</si>
  <si>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</si>
  <si>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</si>
  <si>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</si>
  <si>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</si>
  <si>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</si>
  <si>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</si>
  <si>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</si>
  <si>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</si>
  <si>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</si>
  <si>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</si>
  <si>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</si>
  <si>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</si>
  <si>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</si>
  <si>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</si>
  <si>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</si>
  <si>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</si>
  <si>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</si>
  <si>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</si>
  <si>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</si>
  <si>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</si>
  <si>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</si>
  <si>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</si>
  <si>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</si>
  <si>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</si>
  <si>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</si>
  <si>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</si>
  <si>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</si>
  <si>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</si>
  <si>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</si>
  <si>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</si>
  <si>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</si>
  <si>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</si>
  <si>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</si>
  <si>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</si>
  <si>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</si>
  <si>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</si>
  <si>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</si>
  <si>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</si>
  <si>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</si>
  <si>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</si>
  <si>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</si>
  <si>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</si>
  <si>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</si>
  <si>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</si>
  <si>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</si>
  <si>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</si>
  <si>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</si>
  <si>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</si>
  <si>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</si>
  <si>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</si>
  <si>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</si>
  <si>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</si>
  <si>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</si>
  <si>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</si>
  <si>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</si>
  <si>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</si>
  <si>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</si>
  <si>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</si>
  <si>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</si>
  <si>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</si>
  <si>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</si>
  <si>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</si>
  <si>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</si>
  <si>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</si>
  <si>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</si>
  <si>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</si>
  <si>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</si>
  <si>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</si>
  <si>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</si>
  <si>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</si>
  <si>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</si>
  <si>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</si>
  <si>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</si>
  <si>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</si>
  <si>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</si>
  <si>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</si>
  <si>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</si>
  <si>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</si>
  <si>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</si>
  <si>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</si>
  <si>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</si>
  <si>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</si>
  <si>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</si>
  <si>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</si>
  <si>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</si>
  <si>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</si>
  <si>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</si>
  <si>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</si>
  <si>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</si>
  <si>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</si>
  <si>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</si>
  <si>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</si>
  <si>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</si>
  <si>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</si>
  <si>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</si>
  <si>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</si>
  <si>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</si>
  <si>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</si>
  <si>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</si>
  <si>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</si>
  <si>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</si>
  <si>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</si>
  <si>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</si>
  <si>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</si>
  <si>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</si>
  <si>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</si>
  <si>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</si>
  <si>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</si>
  <si>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</si>
  <si>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</si>
  <si>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</si>
  <si>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</si>
  <si>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</si>
  <si>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</si>
  <si>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</si>
  <si>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</si>
  <si>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</si>
  <si>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</si>
  <si>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</si>
  <si>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</si>
  <si>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</si>
  <si>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</si>
  <si>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</si>
  <si>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</si>
  <si>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</si>
  <si>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</si>
  <si>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</si>
  <si>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</si>
  <si>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</si>
  <si>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</si>
  <si>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</si>
  <si>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</si>
  <si>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</si>
  <si>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</si>
  <si>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</si>
  <si>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</si>
  <si>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</si>
  <si>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</si>
  <si>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</si>
  <si>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</si>
  <si>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</si>
  <si>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</si>
  <si>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</si>
  <si>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</si>
  <si>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</si>
  <si>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</si>
  <si>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</si>
  <si>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</si>
  <si>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</si>
  <si>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</si>
  <si>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</si>
  <si>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</si>
  <si>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</si>
  <si>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</si>
  <si>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</si>
  <si>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</si>
  <si>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</si>
  <si>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</si>
  <si>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</si>
  <si>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</si>
  <si>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</si>
  <si>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</si>
  <si>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</si>
  <si>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</si>
  <si>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</si>
  <si>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</si>
  <si>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</si>
  <si>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</si>
  <si>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</si>
  <si>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</si>
  <si>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</si>
  <si>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</si>
  <si>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</si>
  <si>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</si>
  <si>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</si>
  <si>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</si>
  <si>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</si>
  <si>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</si>
  <si>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</si>
  <si>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</si>
  <si>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</si>
  <si>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</si>
  <si>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</si>
  <si>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</si>
  <si>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</si>
  <si>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</si>
  <si>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</si>
  <si>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</si>
  <si>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</si>
  <si>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</si>
  <si>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</si>
  <si>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</si>
  <si>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</si>
  <si>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</si>
  <si>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</si>
  <si>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</si>
  <si>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</si>
  <si>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</si>
  <si>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</si>
  <si>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</si>
  <si>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</si>
  <si>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</si>
  <si>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</si>
  <si>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</si>
  <si>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</si>
  <si>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</si>
  <si>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</si>
  <si>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</si>
  <si>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</si>
  <si>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</si>
  <si>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</si>
  <si>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</si>
  <si>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</si>
  <si>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</si>
  <si>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</si>
  <si>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</si>
  <si>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</si>
  <si>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</si>
  <si>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</si>
  <si>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</si>
  <si>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</si>
  <si>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</si>
  <si>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</si>
  <si>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</si>
  <si>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</si>
  <si>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</si>
  <si>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</si>
  <si>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</si>
  <si>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</si>
  <si>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</si>
  <si>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</si>
  <si>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</si>
  <si>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</si>
  <si>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</si>
  <si>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</si>
  <si>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</si>
  <si>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</si>
  <si>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</si>
  <si>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</si>
  <si>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</si>
  <si>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</si>
  <si>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</si>
  <si>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</si>
  <si>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</si>
  <si>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</si>
  <si>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</si>
  <si>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</si>
  <si>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</si>
  <si>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</si>
  <si>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</si>
  <si>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</si>
  <si>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</si>
  <si>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</si>
  <si>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</si>
  <si>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</si>
  <si>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</si>
  <si>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</si>
  <si>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</si>
  <si>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</si>
  <si>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</si>
  <si>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</si>
  <si>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</si>
  <si>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</si>
  <si>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</si>
  <si>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</si>
  <si>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</si>
  <si>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</si>
  <si>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</si>
  <si>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</si>
  <si>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</si>
  <si>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</si>
  <si>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</si>
  <si>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</si>
  <si>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</si>
  <si>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</si>
  <si>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</si>
  <si>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</si>
  <si>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</si>
  <si>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</si>
  <si>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</si>
  <si>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</si>
  <si>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</si>
  <si>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</si>
  <si>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</si>
  <si>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</si>
  <si>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</si>
  <si>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</si>
  <si>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</si>
  <si>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</si>
  <si>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</si>
  <si>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</si>
  <si>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</si>
  <si>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</si>
  <si>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</si>
  <si>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</si>
  <si>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</si>
  <si>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</si>
  <si>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</si>
  <si>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</si>
  <si>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</si>
  <si>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</si>
  <si>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</si>
  <si>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</si>
  <si>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</si>
  <si>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</si>
  <si>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</si>
  <si>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</si>
  <si>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</si>
  <si>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</si>
  <si>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</si>
  <si>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</si>
  <si>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</si>
  <si>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</si>
  <si>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</si>
  <si>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</si>
  <si>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</si>
  <si>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</si>
  <si>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</si>
  <si>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</si>
  <si>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</si>
  <si>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</si>
  <si>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</si>
  <si>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</si>
  <si>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</si>
  <si>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</si>
  <si>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</si>
  <si>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</si>
  <si>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</si>
  <si>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</si>
  <si>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</si>
  <si>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</si>
  <si>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</si>
  <si>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</si>
  <si>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</si>
  <si>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</si>
  <si>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</si>
  <si>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</si>
  <si>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</si>
  <si>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</si>
  <si>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</si>
  <si>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</si>
  <si>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</si>
  <si>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</si>
  <si>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</si>
  <si>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</si>
  <si>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</si>
  <si>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</si>
  <si>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</si>
  <si>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</si>
  <si>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</si>
  <si>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</si>
  <si>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</si>
  <si>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</si>
  <si>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</si>
  <si>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</si>
  <si>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</si>
  <si>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</si>
  <si>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</si>
  <si>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</si>
  <si>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</si>
  <si>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</si>
  <si>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</si>
  <si>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</si>
  <si>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</si>
  <si>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</si>
  <si>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</si>
  <si>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</si>
  <si>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</si>
  <si>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</si>
  <si>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</si>
  <si>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</si>
  <si>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</si>
  <si>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</si>
  <si>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</si>
  <si>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</si>
  <si>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</si>
  <si>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</si>
  <si>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</si>
  <si>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</si>
  <si>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</si>
  <si>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</si>
  <si>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</si>
  <si>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</si>
  <si>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</si>
  <si>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</si>
  <si>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</si>
  <si>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</si>
  <si>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</si>
  <si>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</si>
  <si>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</si>
  <si>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</si>
  <si>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</si>
  <si>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</si>
  <si>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</si>
  <si>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</si>
  <si>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</si>
  <si>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</si>
  <si>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</si>
  <si>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</si>
  <si>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</si>
  <si>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</si>
  <si>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</si>
  <si>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</si>
  <si>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</si>
  <si>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</si>
  <si>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</si>
  <si>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</si>
  <si>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</si>
  <si>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</si>
  <si>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</si>
  <si>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</si>
  <si>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</si>
  <si>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</si>
  <si>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</si>
  <si>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</si>
  <si>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</si>
  <si>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</si>
  <si>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</si>
  <si>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</si>
  <si>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</si>
  <si>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</si>
  <si>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</si>
  <si>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</si>
  <si>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</si>
  <si>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</si>
  <si>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</si>
  <si>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</si>
  <si>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</si>
  <si>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</si>
  <si>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</si>
  <si>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</si>
  <si>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</si>
  <si>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</si>
  <si>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</si>
  <si>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</si>
  <si>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</si>
  <si>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</si>
  <si>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</si>
  <si>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</si>
  <si>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</si>
  <si>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</si>
  <si>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</si>
  <si>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</si>
  <si>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</si>
  <si>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</si>
  <si>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</si>
  <si>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</si>
  <si>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</si>
  <si>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</si>
  <si>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</si>
  <si>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</si>
  <si>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</si>
  <si>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</si>
  <si>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</si>
  <si>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</si>
  <si>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</si>
  <si>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</si>
  <si>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</si>
  <si>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</si>
  <si>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</si>
  <si>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</si>
  <si>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</si>
  <si>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</si>
  <si>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</si>
  <si>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</si>
  <si>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</si>
  <si>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</si>
  <si>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</si>
  <si>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</si>
  <si>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</si>
  <si>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</si>
  <si>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</si>
  <si>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</si>
  <si>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</si>
  <si>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</si>
  <si>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</si>
  <si>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</si>
  <si>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</si>
  <si>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</si>
  <si>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</si>
  <si>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</si>
  <si>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</si>
  <si>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</si>
  <si>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</si>
  <si>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</si>
  <si>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</si>
  <si>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</si>
  <si>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</si>
  <si>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</si>
  <si>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</si>
  <si>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</si>
  <si>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</si>
  <si>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</si>
  <si>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</si>
  <si>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</si>
  <si>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</si>
  <si>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</si>
  <si>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</si>
  <si>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</si>
  <si>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</si>
  <si>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</si>
  <si>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</si>
  <si>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</si>
  <si>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</si>
  <si>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</si>
  <si>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</si>
  <si>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</si>
  <si>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</si>
  <si>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</si>
  <si>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</si>
  <si>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</si>
  <si>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</si>
  <si>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</si>
  <si>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</si>
  <si>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</si>
  <si>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</si>
  <si>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</si>
  <si>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</si>
  <si>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</si>
  <si>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</si>
  <si>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</si>
  <si>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</si>
  <si>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</si>
  <si>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</si>
  <si>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</si>
  <si>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</si>
  <si>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</si>
  <si>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</si>
  <si>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</si>
  <si>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</si>
  <si>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</si>
  <si>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</si>
  <si>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</si>
  <si>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</si>
  <si>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</si>
  <si>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</si>
  <si>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</si>
  <si>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</si>
  <si>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</si>
  <si>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</si>
  <si>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</si>
  <si>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</si>
  <si>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</si>
  <si>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</si>
  <si>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</si>
  <si>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</si>
  <si>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</si>
  <si>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</si>
  <si>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</si>
  <si>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</si>
  <si>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</si>
  <si>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</si>
  <si>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</si>
  <si>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</si>
  <si>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</si>
  <si>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</si>
  <si>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</si>
  <si>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</si>
  <si>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</si>
  <si>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</si>
  <si>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</si>
  <si>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</si>
  <si>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</si>
  <si>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</si>
  <si>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</si>
  <si>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</si>
  <si>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</si>
  <si>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</si>
  <si>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</si>
  <si>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</si>
  <si>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</si>
  <si>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</si>
  <si>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</si>
  <si>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</si>
  <si>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</si>
  <si>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</si>
  <si>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</si>
  <si>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</si>
  <si>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</si>
  <si>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</si>
  <si>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</si>
  <si>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</si>
  <si>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</si>
  <si>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</si>
  <si>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</si>
  <si>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</si>
  <si>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</si>
  <si>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</si>
  <si>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</si>
  <si>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</si>
  <si>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</si>
  <si>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</si>
  <si>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</si>
  <si>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</si>
  <si>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</si>
  <si>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</si>
  <si>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</si>
  <si>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</si>
  <si>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</si>
  <si>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</si>
  <si>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</si>
  <si>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</si>
  <si>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</si>
  <si>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</si>
  <si>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</si>
  <si>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</si>
  <si>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</si>
  <si>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</si>
  <si>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</si>
  <si>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</si>
  <si>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</si>
  <si>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</si>
  <si>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</si>
  <si>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</si>
  <si>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</si>
  <si>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</si>
  <si>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</si>
  <si>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</si>
  <si>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</si>
  <si>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</si>
  <si>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</si>
  <si>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</si>
  <si>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</si>
  <si>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</si>
  <si>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</si>
  <si>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</si>
  <si>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</si>
  <si>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</si>
  <si>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</si>
  <si>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</si>
  <si>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</si>
  <si>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</si>
  <si>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</si>
  <si>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</si>
  <si>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</si>
  <si>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</si>
  <si>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</si>
  <si>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</si>
  <si>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</si>
  <si>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</si>
  <si>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</si>
  <si>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</si>
  <si>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</si>
  <si>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</si>
  <si>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</si>
  <si>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</si>
  <si>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</si>
  <si>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</si>
  <si>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</si>
  <si>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</si>
  <si>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</si>
  <si>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</si>
  <si>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</si>
  <si>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</si>
  <si>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</si>
  <si>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</si>
  <si>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</si>
  <si>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</si>
  <si>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</si>
  <si>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</si>
  <si>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</si>
  <si>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</si>
  <si>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</si>
  <si>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</si>
  <si>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</si>
  <si>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</si>
  <si>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</si>
  <si>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</si>
  <si>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</si>
  <si>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</si>
  <si>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</si>
  <si>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</si>
  <si>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</si>
  <si>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</si>
  <si>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</si>
  <si>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</si>
  <si>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</si>
  <si>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</si>
  <si>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</si>
  <si>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</si>
  <si>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</si>
  <si>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</si>
  <si>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</si>
  <si>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</si>
  <si>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</si>
  <si>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</si>
  <si>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</si>
  <si>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</si>
  <si>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</si>
  <si>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</si>
  <si>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</si>
  <si>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</si>
  <si>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</si>
  <si>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</si>
  <si>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</si>
  <si>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</si>
  <si>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</si>
  <si>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</si>
  <si>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</si>
  <si>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</si>
  <si>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</si>
  <si>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</si>
  <si>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</si>
  <si>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</si>
  <si>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</si>
  <si>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</si>
  <si>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</si>
  <si>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</si>
  <si>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</si>
  <si>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</si>
  <si>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</si>
  <si>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</si>
  <si>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</si>
  <si>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</si>
  <si>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</si>
  <si>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</si>
  <si>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</si>
  <si>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</si>
  <si>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</si>
  <si>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</si>
  <si>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</si>
  <si>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</si>
  <si>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</si>
  <si>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</si>
  <si>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</si>
  <si>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</si>
  <si>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</si>
  <si>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</si>
  <si>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</si>
  <si>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</si>
  <si>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</si>
  <si>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</si>
  <si>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</si>
  <si>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</si>
  <si>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</si>
  <si>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</si>
  <si>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</si>
  <si>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</si>
  <si>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</si>
  <si>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</si>
  <si>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</si>
  <si>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</si>
  <si>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</si>
  <si>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</si>
  <si>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</si>
  <si>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</si>
  <si>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</si>
  <si>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</si>
  <si>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</si>
  <si>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</si>
  <si>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</si>
  <si>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</si>
  <si>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</si>
  <si>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</si>
  <si>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</si>
  <si>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</si>
  <si>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</si>
  <si>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</si>
  <si>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</si>
  <si>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</si>
  <si>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</si>
  <si>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</si>
  <si>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</si>
  <si>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</si>
  <si>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</si>
  <si>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</si>
  <si>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</si>
  <si>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</si>
  <si>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</si>
  <si>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</si>
  <si>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</si>
  <si>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</si>
  <si>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</si>
  <si>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</si>
  <si>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</si>
  <si>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</si>
  <si>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</si>
  <si>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</si>
  <si>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</si>
  <si>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</si>
  <si>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</si>
  <si>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</si>
  <si>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</si>
  <si>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</si>
  <si>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</si>
  <si>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</si>
  <si>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</si>
  <si>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</si>
  <si>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</si>
  <si>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</si>
  <si>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</si>
  <si>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</si>
  <si>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</si>
  <si>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</si>
  <si>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</si>
  <si>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</si>
  <si>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</si>
  <si>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</si>
  <si>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</si>
  <si>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</si>
  <si>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</si>
  <si>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</si>
  <si>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</si>
  <si>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</si>
  <si>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</si>
  <si>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</si>
  <si>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</si>
  <si>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</si>
  <si>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</si>
  <si>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</si>
  <si>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</si>
  <si>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</si>
  <si>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</si>
  <si>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</si>
  <si>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</si>
  <si>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</si>
  <si>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</si>
  <si>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</si>
  <si>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</si>
  <si>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</si>
  <si>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</si>
  <si>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</si>
  <si>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</si>
  <si>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</si>
  <si>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</si>
  <si>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</si>
  <si>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</si>
  <si>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</si>
  <si>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</si>
  <si>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</si>
  <si>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</si>
  <si>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</si>
  <si>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</si>
  <si>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</si>
  <si>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</si>
  <si>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</si>
  <si>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</si>
  <si>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</si>
  <si>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</si>
  <si>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</si>
  <si>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</si>
  <si>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</si>
  <si>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</si>
  <si>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</si>
  <si>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</si>
  <si>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</si>
  <si>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</si>
  <si>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</si>
  <si>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</si>
  <si>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</si>
  <si>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</si>
  <si>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</si>
  <si>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</si>
  <si>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</si>
  <si>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</si>
  <si>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</si>
  <si>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</si>
  <si>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</si>
  <si>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</si>
  <si>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</si>
  <si>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</si>
  <si>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</si>
  <si>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</si>
  <si>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</si>
  <si>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</si>
  <si>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</si>
  <si>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</si>
  <si>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</si>
  <si>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</si>
  <si>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</si>
  <si>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</si>
  <si>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</si>
  <si>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</si>
  <si>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</si>
  <si>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</si>
  <si>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</si>
  <si>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</si>
  <si>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</si>
  <si>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</si>
  <si>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</si>
  <si>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</si>
  <si>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</si>
  <si>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</si>
  <si>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</si>
  <si>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</si>
  <si>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</si>
  <si>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</si>
  <si>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</si>
  <si>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</si>
  <si>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</si>
  <si>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</si>
  <si>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</si>
  <si>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</si>
  <si>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</si>
  <si>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</si>
  <si>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</si>
  <si>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</si>
  <si>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</si>
  <si>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</si>
  <si>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</si>
  <si>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</si>
  <si>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</si>
  <si>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</si>
  <si>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</si>
  <si>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</si>
  <si>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</si>
  <si>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</si>
  <si>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</si>
  <si>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</si>
  <si>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</si>
  <si>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</si>
  <si>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</si>
  <si>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</si>
  <si>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</si>
  <si>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</si>
  <si>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</si>
  <si>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</si>
  <si>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</si>
  <si>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</si>
  <si>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</si>
  <si>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</si>
  <si>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</si>
  <si>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</si>
  <si>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</si>
  <si>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</si>
  <si>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</si>
  <si>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</si>
  <si>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</si>
  <si>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</si>
  <si>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</si>
  <si>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</si>
  <si>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</si>
  <si>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</si>
  <si>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</si>
  <si>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</si>
  <si>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</si>
  <si>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</si>
  <si>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</si>
  <si>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</si>
  <si>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</si>
  <si>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</si>
  <si>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</si>
  <si>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</si>
  <si>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</si>
  <si>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</si>
  <si>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</si>
  <si>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</si>
  <si>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</si>
  <si>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</si>
  <si>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</si>
  <si>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</si>
  <si>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</si>
  <si>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</si>
  <si>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</si>
  <si>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</si>
  <si>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</si>
  <si>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</si>
  <si>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</si>
  <si>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</si>
  <si>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</si>
  <si>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</si>
  <si>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</si>
  <si>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</si>
  <si>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</si>
  <si>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</si>
  <si>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</si>
  <si>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</si>
  <si>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</si>
  <si>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</si>
  <si>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</si>
  <si>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</si>
  <si>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</si>
  <si>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</si>
  <si>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</si>
  <si>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</si>
  <si>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</si>
  <si>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</si>
  <si>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</si>
  <si>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</si>
  <si>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</si>
  <si>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</si>
  <si>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</si>
  <si>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</si>
  <si>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</si>
  <si>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</si>
  <si>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</si>
  <si>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</si>
  <si>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</si>
  <si>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</si>
  <si>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</si>
  <si>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</si>
  <si>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</si>
  <si>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</si>
  <si>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</si>
  <si>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</si>
  <si>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</si>
  <si>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</si>
  <si>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</si>
  <si>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</si>
  <si>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</si>
  <si>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</si>
  <si>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</si>
  <si>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</si>
  <si>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</si>
  <si>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</si>
  <si>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</si>
  <si>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</si>
  <si>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</si>
  <si>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</si>
  <si>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</si>
  <si>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</si>
  <si>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</si>
  <si>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</si>
  <si>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</si>
  <si>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</si>
  <si>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</si>
  <si>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</si>
  <si>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</si>
  <si>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</si>
  <si>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</si>
  <si>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</si>
  <si>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</si>
  <si>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</si>
  <si>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</si>
  <si>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</si>
  <si>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</si>
  <si>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</si>
  <si>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</si>
  <si>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</si>
  <si>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</si>
  <si>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</si>
  <si>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</si>
  <si>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</si>
  <si>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</si>
  <si>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</si>
  <si>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</si>
  <si>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</si>
  <si>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</si>
  <si>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</si>
  <si>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</si>
  <si>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</si>
  <si>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</si>
  <si>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</si>
  <si>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</si>
  <si>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</si>
  <si>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</si>
  <si>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</si>
  <si>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</si>
  <si>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</si>
  <si>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</si>
  <si>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</si>
  <si>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</si>
  <si>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</si>
  <si>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</si>
  <si>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</si>
  <si>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</si>
  <si>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</si>
  <si>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</si>
  <si>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</si>
  <si>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</si>
  <si>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</si>
  <si>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</si>
  <si>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</si>
  <si>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</si>
  <si>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</si>
  <si>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</si>
  <si>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</si>
  <si>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</si>
  <si>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</si>
  <si>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</si>
  <si>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</si>
  <si>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</si>
  <si>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</si>
  <si>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</si>
  <si>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</si>
  <si>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</si>
  <si>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</si>
  <si>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</si>
  <si>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</si>
  <si>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</si>
  <si>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</si>
  <si>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</si>
  <si>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</si>
  <si>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</si>
  <si>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</si>
  <si>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</si>
  <si>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</si>
  <si>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</si>
  <si>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</si>
  <si>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</si>
  <si>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</si>
  <si>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</si>
  <si>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</si>
  <si>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</si>
  <si>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</si>
  <si>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</si>
  <si>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</si>
  <si>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</si>
  <si>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</si>
  <si>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</si>
  <si>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</si>
  <si>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</si>
  <si>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</si>
  <si>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</si>
  <si>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</si>
  <si>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</si>
  <si>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</si>
  <si>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</si>
  <si>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</si>
  <si>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</si>
  <si>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</si>
  <si>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</si>
  <si>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</si>
  <si>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</si>
  <si>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</si>
  <si>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</si>
  <si>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</si>
  <si>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</si>
  <si>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</si>
  <si>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</si>
  <si>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</si>
  <si>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</si>
  <si>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</si>
  <si>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</si>
  <si>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</si>
  <si>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</si>
  <si>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</si>
  <si>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</si>
  <si>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</si>
  <si>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</si>
  <si>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</si>
  <si>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</si>
  <si>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</si>
  <si>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</si>
  <si>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</si>
  <si>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</si>
  <si>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</si>
  <si>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</si>
  <si>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</si>
  <si>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</si>
  <si>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</si>
  <si>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</si>
  <si>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</si>
  <si>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</si>
  <si>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</si>
  <si>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</si>
  <si>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</si>
  <si>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</si>
  <si>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</si>
  <si>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</si>
  <si>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</si>
  <si>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</si>
  <si>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</si>
  <si>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</si>
  <si>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</si>
  <si>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</si>
  <si>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</si>
  <si>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</si>
  <si>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</si>
  <si>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</si>
  <si>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</si>
  <si>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</si>
  <si>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</si>
  <si>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</si>
  <si>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</si>
  <si>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</si>
  <si>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</si>
  <si>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</si>
  <si>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</si>
  <si>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</si>
  <si>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</si>
  <si>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</si>
  <si>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</si>
  <si>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</si>
  <si>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</si>
  <si>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</si>
  <si>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</si>
  <si>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</si>
  <si>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</si>
  <si>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</si>
  <si>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</si>
  <si>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</si>
  <si>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</si>
  <si>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</si>
  <si>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</si>
  <si>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</si>
  <si>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</si>
  <si>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</si>
  <si>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</si>
  <si>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</si>
  <si>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</si>
  <si>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</si>
  <si>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</si>
  <si>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</si>
  <si>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</si>
  <si>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</si>
  <si>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</si>
  <si>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</si>
  <si>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</si>
  <si>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</si>
  <si>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</si>
  <si>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</si>
  <si>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</si>
  <si>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</si>
  <si>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</si>
  <si>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</si>
  <si>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</si>
  <si>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</si>
  <si>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</si>
  <si>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</si>
  <si>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</si>
  <si>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</si>
  <si>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</si>
  <si>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</si>
  <si>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</si>
  <si>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</si>
  <si>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</si>
  <si>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</si>
  <si>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</si>
  <si>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</si>
  <si>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</si>
  <si>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</si>
  <si>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</si>
  <si>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</si>
  <si>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</si>
  <si>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</si>
  <si>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</si>
  <si>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</si>
  <si>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</si>
  <si>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</si>
  <si>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</si>
  <si>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</si>
  <si>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</si>
  <si>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</si>
  <si>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</si>
  <si>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</si>
  <si>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</si>
  <si>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</si>
  <si>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</si>
  <si>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</si>
  <si>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</si>
  <si>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</si>
  <si>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</si>
  <si>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</si>
  <si>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</si>
  <si>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</si>
  <si>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</si>
  <si>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</si>
  <si>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</si>
  <si>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</si>
  <si>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</si>
  <si>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</si>
  <si>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</si>
  <si>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</si>
  <si>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</si>
  <si>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</si>
  <si>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</si>
  <si>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</si>
  <si>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</si>
  <si>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</si>
  <si>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</si>
  <si>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</si>
  <si>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</si>
  <si>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</si>
  <si>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</si>
  <si>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</si>
  <si>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</si>
  <si>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</si>
  <si>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</si>
  <si>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</si>
  <si>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</si>
  <si>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</si>
  <si>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</si>
  <si>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</si>
  <si>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</si>
  <si>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</si>
  <si>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</si>
  <si>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</si>
  <si>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</si>
  <si>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</si>
  <si>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</si>
  <si>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</si>
  <si>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</si>
  <si>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</si>
  <si>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</si>
  <si>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</si>
  <si>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</si>
  <si>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</si>
  <si>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</si>
  <si>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</si>
  <si>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</si>
  <si>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</si>
  <si>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</si>
  <si>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</si>
  <si>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</si>
  <si>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</si>
  <si>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</si>
  <si>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</si>
  <si>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</si>
  <si>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</si>
  <si>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</si>
  <si>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</si>
  <si>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</si>
  <si>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</si>
  <si>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</si>
  <si>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</si>
  <si>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</si>
  <si>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</si>
  <si>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</si>
  <si>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</si>
  <si>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</si>
  <si>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</si>
  <si>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</si>
  <si>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</si>
  <si>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</si>
  <si>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</si>
  <si>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</si>
  <si>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</si>
  <si>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</si>
  <si>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</si>
  <si>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</si>
  <si>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</si>
  <si>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</si>
  <si>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</si>
  <si>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</si>
  <si>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</si>
  <si>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</si>
  <si>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</si>
  <si>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</si>
  <si>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</si>
  <si>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</si>
  <si>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</si>
  <si>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</si>
  <si>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</si>
  <si>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</si>
  <si>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</si>
  <si>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</si>
  <si>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</si>
  <si>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</si>
  <si>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</si>
  <si>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</si>
  <si>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</si>
  <si>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</si>
  <si>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</si>
  <si>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</si>
  <si>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</si>
  <si>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</si>
  <si>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</si>
  <si>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</si>
  <si>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</si>
  <si>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</si>
  <si>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</si>
  <si>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</si>
  <si>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</si>
  <si>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</si>
  <si>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</si>
  <si>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</si>
  <si>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</si>
  <si>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</si>
  <si>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</si>
  <si>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</si>
  <si>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</si>
  <si>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</si>
  <si>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</si>
  <si>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</si>
  <si>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</si>
  <si>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</si>
  <si>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</si>
  <si>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</si>
  <si>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</si>
  <si>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</si>
  <si>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</si>
  <si>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</si>
  <si>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</si>
  <si>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</si>
  <si>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</si>
  <si>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</si>
  <si>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</si>
  <si>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</si>
  <si>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</si>
  <si>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</si>
  <si>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</si>
  <si>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</si>
  <si>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</si>
  <si>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</si>
  <si>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</si>
  <si>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</si>
  <si>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</si>
  <si>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</si>
  <si>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</si>
  <si>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</si>
  <si>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</si>
  <si>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</si>
  <si>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</si>
  <si>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</si>
  <si>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</si>
  <si>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</si>
  <si>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</si>
  <si>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</si>
  <si>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</si>
  <si>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</si>
  <si>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</si>
  <si>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</si>
  <si>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</si>
  <si>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</si>
  <si>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</si>
  <si>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</si>
  <si>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</si>
  <si>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</si>
  <si>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</si>
  <si>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</si>
  <si>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</si>
  <si>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</si>
  <si>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</si>
  <si>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</si>
  <si>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</si>
  <si>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</si>
  <si>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</si>
  <si>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</si>
  <si>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</si>
  <si>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</si>
  <si>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</si>
  <si>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</si>
  <si>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</si>
  <si>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</si>
  <si>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</si>
  <si>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</si>
  <si>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</si>
  <si>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</si>
  <si>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</si>
  <si>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</si>
  <si>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</si>
  <si>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</si>
  <si>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</si>
  <si>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</si>
  <si>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</si>
  <si>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</si>
  <si>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</si>
  <si>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</si>
  <si>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</si>
  <si>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</si>
  <si>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</si>
  <si>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</si>
  <si>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</si>
  <si>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</si>
  <si>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</si>
  <si>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</si>
  <si>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</si>
  <si>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</si>
  <si>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</si>
  <si>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</si>
  <si>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</si>
  <si>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</si>
  <si>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</si>
  <si>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</si>
  <si>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</si>
  <si>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</si>
  <si>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</si>
  <si>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</si>
  <si>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</si>
  <si>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</si>
  <si>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</si>
  <si>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</si>
  <si>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</si>
  <si>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</si>
  <si>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</si>
  <si>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</si>
  <si>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</si>
  <si>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</si>
  <si>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</si>
  <si>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</si>
  <si>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</si>
  <si>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</si>
  <si>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</si>
  <si>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</si>
  <si>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</si>
  <si>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</si>
  <si>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</si>
  <si>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</si>
  <si>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</si>
  <si>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</si>
  <si>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</si>
  <si>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</si>
  <si>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</si>
  <si>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</si>
  <si>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</si>
  <si>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</si>
  <si>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</si>
  <si>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</si>
  <si>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</si>
  <si>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</si>
  <si>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</si>
  <si>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</si>
  <si>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</si>
  <si>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</si>
  <si>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</si>
  <si>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</si>
  <si>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</si>
  <si>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</si>
  <si>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</si>
  <si>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</si>
  <si>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</si>
  <si>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</si>
  <si>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</si>
  <si>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</si>
  <si>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</si>
  <si>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</si>
  <si>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</si>
  <si>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</si>
  <si>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</si>
  <si>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</si>
  <si>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</si>
  <si>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</si>
  <si>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</si>
  <si>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</si>
  <si>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</si>
  <si>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</si>
  <si>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</si>
  <si>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</si>
  <si>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</si>
  <si>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</si>
  <si>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</si>
  <si>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</si>
  <si>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</si>
  <si>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</si>
  <si>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</si>
  <si>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</si>
  <si>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</si>
  <si>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</si>
  <si>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</si>
  <si>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</si>
  <si>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</si>
  <si>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</si>
  <si>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</si>
  <si>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</si>
  <si>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</si>
  <si>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</si>
  <si>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</si>
  <si>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</si>
  <si>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</si>
  <si>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</si>
  <si>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</si>
  <si>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</si>
  <si>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</si>
  <si>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</si>
  <si>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</si>
  <si>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</si>
  <si>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</si>
  <si>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</si>
  <si>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</si>
  <si>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</si>
  <si>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</si>
  <si>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</si>
  <si>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</si>
  <si>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</si>
  <si>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</si>
  <si>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</si>
  <si>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</si>
  <si>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</si>
  <si>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</si>
  <si>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</si>
  <si>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</si>
  <si>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</si>
  <si>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</si>
  <si>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</si>
  <si>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</si>
  <si>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</si>
  <si>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</si>
  <si>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</si>
  <si>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</si>
  <si>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</si>
  <si>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</si>
  <si>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</si>
  <si>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</si>
  <si>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</si>
  <si>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</si>
  <si>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</si>
  <si>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</si>
  <si>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</si>
  <si>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</si>
  <si>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</si>
  <si>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</si>
  <si>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</si>
  <si>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</si>
  <si>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</si>
  <si>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</si>
  <si>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</si>
  <si>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</si>
  <si>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</si>
  <si>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</si>
  <si>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</si>
  <si>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</si>
  <si>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</si>
  <si>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</si>
  <si>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</si>
  <si>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</si>
  <si>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</si>
  <si>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</si>
  <si>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</si>
  <si>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</si>
  <si>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</si>
  <si>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</si>
  <si>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</si>
  <si>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</si>
  <si>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</si>
  <si>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</si>
  <si>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</si>
  <si>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</si>
  <si>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</si>
  <si>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</si>
  <si>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</si>
  <si>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</si>
  <si>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</si>
  <si>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</si>
  <si>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</si>
  <si>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</si>
  <si>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</si>
  <si>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</si>
  <si>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</si>
  <si>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</si>
  <si>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</si>
  <si>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</si>
  <si>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</si>
  <si>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</si>
  <si>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</si>
  <si>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</si>
  <si>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</si>
  <si>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</si>
  <si>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</si>
  <si>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</si>
  <si>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</si>
  <si>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</si>
  <si>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</si>
  <si>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</si>
  <si>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</si>
  <si>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</si>
  <si>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</si>
  <si>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</si>
  <si>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</si>
  <si>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</si>
  <si>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</si>
  <si>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</si>
  <si>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</si>
  <si>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</si>
  <si>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</si>
  <si>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</si>
  <si>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</si>
  <si>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</si>
  <si>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</si>
  <si>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</si>
  <si>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</si>
  <si>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</si>
  <si>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</si>
  <si>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</si>
  <si>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</si>
  <si>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</si>
  <si>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</si>
  <si>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</si>
  <si>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</si>
  <si>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</si>
  <si>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</si>
  <si>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</si>
  <si>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</si>
  <si>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</si>
  <si>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</si>
  <si>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</si>
  <si>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</si>
  <si>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</si>
  <si>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</si>
  <si>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</si>
  <si>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</si>
  <si>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</si>
  <si>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</si>
  <si>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</si>
  <si>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</si>
  <si>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</si>
  <si>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</si>
  <si>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</si>
  <si>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</si>
  <si>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</si>
  <si>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</si>
  <si>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</si>
  <si>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</si>
  <si>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</si>
  <si>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</si>
  <si>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</si>
  <si>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</si>
  <si>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</si>
  <si>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</si>
  <si>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</si>
  <si>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</si>
  <si>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</si>
  <si>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</si>
  <si>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</si>
  <si>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</si>
  <si>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</si>
  <si>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</si>
  <si>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</si>
  <si>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</si>
  <si>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</si>
  <si>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</si>
  <si>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</si>
  <si>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</si>
  <si>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</si>
  <si>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</si>
  <si>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</si>
  <si>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</si>
  <si>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</si>
  <si>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</si>
  <si>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</si>
  <si>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</si>
  <si>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</si>
  <si>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</si>
  <si>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</si>
  <si>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</si>
  <si>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</si>
  <si>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</si>
  <si>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</si>
  <si>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</si>
  <si>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</si>
  <si>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</si>
  <si>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</si>
  <si>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</si>
  <si>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</si>
  <si>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</si>
  <si>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</si>
  <si>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</si>
  <si>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</si>
  <si>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</si>
  <si>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</si>
  <si>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</si>
  <si>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</si>
  <si>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</si>
  <si>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</si>
  <si>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</si>
  <si>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</si>
  <si>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</si>
  <si>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</si>
  <si>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</si>
  <si>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</si>
  <si>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</si>
  <si>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</si>
  <si>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</si>
  <si>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</si>
  <si>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</si>
  <si>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</si>
  <si>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</si>
  <si>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</si>
  <si>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</si>
  <si>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</si>
  <si>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</si>
  <si>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</si>
  <si>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</si>
  <si>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</si>
  <si>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</si>
  <si>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</si>
  <si>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</si>
  <si>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</si>
  <si>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</si>
  <si>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</si>
  <si>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</si>
  <si>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</si>
  <si>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</si>
  <si>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</si>
  <si>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</si>
  <si>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</si>
  <si>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</si>
  <si>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</si>
  <si>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</si>
  <si>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</si>
  <si>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</si>
  <si>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</si>
  <si>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</si>
  <si>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</si>
  <si>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</si>
  <si>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</si>
  <si>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</si>
  <si>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</si>
  <si>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</si>
  <si>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</si>
  <si>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</si>
  <si>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</si>
  <si>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</si>
  <si>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</si>
  <si>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</si>
  <si>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</si>
  <si>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</si>
  <si>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</si>
  <si>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</si>
  <si>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</si>
  <si>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</si>
  <si>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</si>
  <si>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</si>
  <si>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</si>
  <si>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</si>
  <si>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</si>
  <si>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</si>
  <si>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</si>
  <si>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</si>
  <si>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</si>
  <si>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</si>
  <si>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</si>
  <si>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</si>
  <si>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</si>
  <si>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</si>
  <si>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</si>
  <si>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</si>
  <si>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</si>
  <si>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</si>
  <si>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</si>
  <si>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</si>
  <si>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</si>
  <si>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</si>
  <si>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</si>
  <si>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</si>
  <si>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</si>
  <si>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</si>
  <si>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</si>
  <si>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</si>
  <si>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</si>
  <si>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</si>
  <si>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</si>
  <si>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</si>
  <si>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</si>
  <si>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</si>
  <si>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</si>
  <si>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</si>
  <si>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</si>
  <si>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</si>
  <si>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</si>
  <si>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</si>
  <si>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</si>
  <si>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</si>
  <si>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</si>
  <si>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</si>
  <si>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</si>
  <si>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</si>
  <si>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</si>
  <si>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</si>
  <si>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</si>
  <si>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</si>
  <si>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</si>
  <si>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</si>
  <si>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</si>
  <si>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</si>
  <si>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</si>
  <si>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</si>
  <si>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</si>
  <si>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</si>
  <si>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</si>
  <si>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</si>
  <si>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</si>
  <si>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</si>
  <si>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</si>
  <si>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</si>
  <si>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</si>
  <si>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</si>
  <si>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</si>
  <si>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</si>
  <si>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</si>
  <si>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</si>
  <si>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</si>
  <si>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</si>
  <si>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</si>
  <si>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</si>
  <si>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</si>
  <si>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</si>
  <si>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</si>
  <si>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</si>
  <si>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</si>
  <si>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</si>
  <si>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</si>
  <si>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</si>
  <si>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</si>
  <si>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</si>
  <si>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</si>
  <si>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</si>
  <si>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</si>
  <si>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</si>
  <si>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</si>
  <si>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</si>
  <si>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</si>
  <si>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</si>
  <si>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</si>
  <si>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</si>
  <si>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</si>
  <si>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</si>
  <si>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</si>
  <si>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</si>
  <si>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</si>
  <si>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</si>
  <si>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</si>
  <si>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</si>
  <si>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</si>
  <si>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</si>
  <si>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</si>
  <si>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</si>
  <si>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</si>
  <si>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</si>
  <si>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</si>
  <si>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</si>
  <si>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</si>
  <si>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</si>
  <si>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</si>
  <si>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</si>
  <si>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</si>
  <si>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</si>
  <si>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</si>
  <si>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</si>
  <si>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</si>
  <si>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</si>
  <si>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</si>
  <si>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</si>
  <si>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</si>
  <si>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</si>
  <si>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</si>
  <si>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</si>
  <si>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</si>
  <si>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</si>
  <si>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</si>
  <si>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</si>
  <si>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</si>
  <si>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</si>
  <si>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</si>
  <si>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</si>
  <si>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</si>
  <si>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</si>
  <si>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</si>
  <si>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</si>
  <si>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</si>
  <si>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</si>
  <si>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</si>
  <si>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</si>
  <si>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</si>
  <si>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</si>
  <si>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</si>
  <si>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</si>
  <si>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</si>
  <si>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</si>
  <si>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</si>
  <si>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</si>
  <si>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</si>
  <si>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</si>
  <si>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</si>
  <si>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</si>
  <si>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</si>
  <si>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</si>
  <si>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</si>
  <si>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</si>
  <si>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</si>
  <si>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</si>
  <si>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</si>
  <si>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</si>
  <si>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</si>
  <si>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</si>
  <si>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</si>
  <si>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</si>
  <si>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</si>
  <si>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</si>
  <si>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</si>
  <si>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</si>
  <si>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</si>
  <si>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</si>
  <si>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</si>
  <si>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</si>
  <si>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</si>
  <si>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</si>
  <si>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</si>
  <si>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</si>
  <si>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</si>
  <si>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</si>
  <si>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</si>
  <si>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</si>
  <si>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</si>
  <si>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</si>
  <si>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</si>
  <si>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</si>
  <si>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</si>
  <si>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</si>
  <si>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</si>
  <si>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</si>
  <si>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</si>
  <si>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</si>
  <si>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</si>
  <si>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</si>
  <si>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</si>
  <si>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</si>
  <si>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</si>
  <si>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</si>
  <si>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</si>
  <si>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</si>
  <si>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</si>
  <si>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</si>
  <si>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</si>
  <si>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</si>
  <si>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</si>
  <si>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</si>
  <si>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</si>
  <si>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</si>
  <si>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</si>
  <si>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</si>
  <si>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</si>
  <si>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</si>
  <si>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</si>
  <si>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</si>
  <si>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</si>
  <si>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</si>
  <si>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</si>
  <si>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</si>
  <si>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</si>
  <si>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</si>
  <si>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</si>
  <si>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</si>
  <si>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</si>
  <si>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</si>
  <si>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</si>
  <si>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</si>
  <si>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</si>
  <si>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</si>
  <si>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</si>
  <si>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</si>
  <si>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</si>
  <si>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</si>
  <si>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</si>
  <si>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</si>
  <si>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</si>
  <si>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</si>
  <si>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</si>
  <si>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</si>
  <si>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</si>
  <si>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</si>
  <si>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</si>
  <si>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</si>
  <si>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</si>
  <si>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</si>
  <si>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</si>
  <si>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</si>
  <si>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</si>
  <si>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</si>
  <si>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</si>
  <si>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</si>
  <si>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</si>
  <si>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</si>
  <si>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</si>
  <si>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</si>
  <si>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</si>
  <si>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</si>
  <si>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</si>
  <si>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</si>
  <si>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</si>
  <si>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</si>
  <si>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</si>
  <si>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</si>
  <si>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</si>
  <si>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</si>
  <si>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</si>
  <si>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</si>
  <si>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</si>
  <si>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</si>
  <si>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</si>
  <si>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</si>
  <si>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</si>
  <si>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</si>
  <si>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</si>
  <si>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</si>
  <si>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</si>
  <si>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</si>
  <si>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</si>
  <si>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</si>
  <si>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</si>
  <si>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</si>
  <si>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</si>
  <si>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</si>
  <si>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</si>
  <si>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</si>
  <si>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</si>
  <si>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</si>
  <si>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</si>
  <si>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</si>
  <si>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</si>
  <si>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</si>
  <si>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</si>
  <si>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</si>
  <si>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</si>
  <si>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</si>
  <si>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</si>
  <si>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</si>
  <si>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</si>
  <si>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</si>
  <si>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</si>
  <si>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</si>
  <si>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</si>
  <si>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</si>
  <si>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</si>
  <si>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</si>
  <si>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</si>
  <si>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</si>
  <si>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</si>
  <si>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</si>
  <si>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</si>
  <si>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</si>
  <si>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</si>
  <si>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</si>
  <si>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</si>
  <si>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</si>
  <si>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</si>
  <si>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</si>
  <si>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</si>
  <si>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</si>
  <si>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</si>
  <si>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</si>
  <si>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</si>
  <si>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</si>
  <si>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</si>
  <si>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</si>
  <si>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</si>
  <si>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</si>
  <si>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</si>
  <si>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</si>
  <si>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</si>
  <si>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</si>
  <si>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</si>
  <si>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</si>
  <si>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</si>
  <si>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</si>
  <si>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</si>
  <si>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</si>
  <si>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</si>
  <si>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</si>
  <si>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</si>
  <si>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</si>
  <si>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</si>
  <si>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</si>
  <si>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</si>
  <si>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</si>
  <si>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</si>
  <si>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</si>
  <si>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</si>
  <si>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</si>
  <si>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</si>
  <si>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</si>
  <si>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</si>
  <si>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</si>
  <si>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</si>
  <si>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</si>
  <si>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</si>
  <si>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</si>
  <si>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</si>
  <si>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</si>
  <si>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</si>
  <si>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</si>
  <si>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</si>
  <si>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</si>
  <si>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</si>
  <si>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</si>
  <si>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</si>
  <si>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</si>
  <si>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</si>
  <si>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</si>
  <si>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</si>
  <si>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</si>
  <si>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</si>
  <si>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</si>
  <si>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</si>
  <si>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</si>
  <si>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</si>
  <si>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</si>
  <si>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</si>
  <si>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</si>
  <si>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</si>
  <si>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</si>
  <si>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</si>
  <si>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</si>
  <si>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</si>
  <si>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</si>
  <si>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</si>
  <si>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</si>
  <si>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</si>
  <si>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</si>
  <si>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</si>
  <si>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</si>
  <si>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</si>
  <si>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</si>
  <si>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</si>
  <si>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</si>
  <si>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</si>
  <si>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</si>
  <si>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</si>
  <si>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</si>
  <si>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</si>
  <si>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</si>
  <si>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</si>
  <si>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</si>
  <si>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</si>
  <si>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</si>
  <si>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</si>
  <si>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</si>
  <si>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</si>
  <si>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</si>
  <si>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</si>
  <si>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</si>
  <si>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</si>
  <si>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</si>
  <si>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</si>
  <si>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</si>
  <si>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</si>
  <si>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</si>
  <si>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</si>
  <si>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</si>
  <si>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</si>
  <si>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</si>
  <si>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</si>
  <si>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</si>
  <si>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</si>
  <si>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</si>
  <si>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</si>
  <si>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</si>
  <si>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</si>
  <si>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</si>
  <si>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</si>
  <si>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</si>
  <si>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</si>
  <si>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</si>
  <si>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</si>
  <si>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</si>
  <si>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</si>
  <si>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</si>
  <si>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</si>
  <si>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</si>
  <si>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</si>
  <si>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</si>
  <si>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</si>
  <si>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</si>
  <si>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</si>
  <si>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</si>
  <si>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</si>
  <si>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</si>
  <si>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</si>
  <si>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</si>
  <si>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</si>
  <si>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</si>
  <si>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</si>
  <si>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</si>
  <si>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</si>
  <si>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</si>
  <si>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</si>
  <si>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</si>
  <si>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</si>
  <si>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</si>
  <si>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</si>
  <si>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</si>
  <si>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</si>
  <si>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</si>
  <si>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</si>
  <si>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</si>
  <si>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</si>
  <si>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</si>
  <si>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</si>
  <si>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</si>
  <si>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</si>
  <si>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</si>
  <si>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</si>
  <si>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</si>
  <si>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</si>
  <si>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</si>
  <si>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</si>
  <si>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</si>
  <si>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</si>
  <si>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</si>
  <si>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</si>
  <si>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</si>
  <si>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</si>
  <si>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</si>
  <si>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</si>
  <si>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</si>
  <si>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</si>
  <si>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</si>
  <si>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</si>
  <si>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</si>
  <si>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</si>
  <si>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</si>
  <si>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</si>
  <si>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</si>
  <si>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</si>
  <si>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</si>
  <si>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</si>
  <si>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</si>
  <si>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</si>
  <si>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</si>
  <si>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</si>
  <si>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</si>
  <si>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</si>
  <si>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</si>
  <si>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</si>
  <si>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</si>
  <si>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</si>
  <si>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</si>
  <si>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</si>
  <si>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</si>
  <si>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</si>
  <si>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</si>
  <si>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</si>
  <si>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</si>
  <si>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</si>
  <si>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</si>
  <si>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</si>
  <si>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</si>
  <si>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</si>
  <si>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</si>
  <si>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</si>
  <si>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</si>
  <si>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</si>
  <si>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</si>
  <si>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</si>
  <si>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</si>
  <si>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</si>
  <si>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</si>
  <si>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</si>
  <si>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</si>
  <si>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</si>
  <si>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</si>
  <si>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</si>
  <si>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</si>
  <si>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</si>
  <si>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</si>
  <si>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</si>
  <si>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</si>
  <si>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</si>
  <si>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</si>
  <si>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</si>
  <si>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</si>
  <si>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</si>
  <si>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</si>
  <si>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</si>
  <si>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</si>
  <si>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</si>
  <si>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</si>
  <si>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</si>
  <si>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</si>
  <si>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</si>
  <si>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</si>
  <si>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</si>
  <si>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</si>
  <si>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</si>
  <si>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</si>
  <si>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</si>
  <si>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</si>
  <si>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</si>
  <si>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</si>
  <si>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</si>
  <si>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</si>
  <si>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</si>
  <si>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</si>
  <si>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</si>
  <si>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</si>
  <si>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</si>
  <si>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</si>
  <si>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</si>
  <si>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</si>
  <si>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</si>
  <si>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</si>
  <si>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</si>
  <si>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</si>
  <si>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</si>
  <si>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</si>
  <si>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</si>
  <si>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</si>
  <si>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</si>
  <si>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</si>
  <si>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</si>
  <si>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</si>
  <si>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</si>
  <si>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</si>
  <si>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</si>
  <si>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</si>
  <si>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</si>
  <si>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</si>
  <si>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</si>
  <si>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</si>
  <si>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</si>
  <si>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</si>
  <si>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</si>
  <si>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</si>
  <si>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</si>
  <si>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</si>
  <si>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</si>
  <si>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</si>
  <si>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</si>
  <si>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</si>
  <si>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</si>
  <si>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</si>
  <si>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</si>
  <si>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</si>
  <si>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</si>
  <si>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</si>
  <si>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</si>
  <si>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</si>
  <si>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</si>
  <si>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</si>
  <si>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</si>
  <si>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</si>
  <si>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</si>
  <si>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</si>
  <si>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</si>
  <si>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</si>
  <si>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</si>
  <si>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</si>
  <si>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</si>
  <si>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</si>
  <si>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</si>
  <si>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</si>
  <si>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</si>
  <si>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</si>
  <si>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</si>
  <si>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</si>
  <si>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</si>
  <si>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</si>
  <si>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</si>
  <si>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</si>
  <si>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</si>
  <si>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</si>
  <si>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</si>
  <si>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</si>
  <si>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</si>
  <si>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</si>
  <si>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</si>
  <si>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</si>
  <si>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</si>
  <si>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</si>
  <si>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</si>
  <si>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</si>
  <si>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</si>
  <si>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</si>
  <si>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</si>
  <si>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</si>
  <si>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</si>
  <si>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</si>
  <si>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</si>
  <si>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</si>
  <si>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</si>
  <si>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</si>
  <si>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</si>
  <si>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</si>
  <si>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</si>
  <si>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</si>
  <si>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</si>
  <si>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</si>
  <si>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</si>
  <si>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</si>
  <si>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</si>
  <si>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</si>
  <si>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</si>
  <si>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</si>
  <si>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</si>
  <si>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</si>
  <si>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</si>
  <si>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</si>
  <si>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</si>
  <si>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</si>
  <si>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</si>
  <si>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</si>
  <si>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</si>
  <si>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</si>
  <si>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</si>
  <si>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</si>
  <si>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</si>
  <si>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</si>
  <si>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</si>
  <si>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</si>
  <si>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</si>
  <si>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</si>
  <si>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</si>
  <si>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</si>
  <si>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</si>
  <si>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</si>
  <si>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</si>
  <si>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</si>
  <si>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</si>
  <si>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</si>
  <si>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</si>
  <si>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</si>
  <si>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</si>
  <si>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</si>
  <si>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</si>
  <si>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</si>
  <si>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</si>
  <si>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</si>
  <si>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</si>
  <si>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</si>
  <si>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</si>
  <si>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</si>
  <si>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</si>
  <si>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</si>
  <si>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</si>
  <si>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</si>
  <si>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</si>
  <si>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</si>
  <si>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</si>
  <si>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</si>
  <si>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</si>
  <si>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</si>
  <si>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</si>
  <si>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</si>
  <si>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</si>
  <si>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</si>
  <si>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</si>
  <si>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</si>
  <si>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</si>
  <si>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</si>
  <si>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</si>
  <si>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</si>
  <si>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</si>
  <si>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</si>
  <si>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</si>
  <si>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</si>
  <si>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</si>
  <si>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</si>
  <si>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</si>
  <si>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</si>
  <si>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</si>
  <si>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</si>
  <si>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</si>
  <si>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</si>
  <si>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</si>
  <si>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</si>
  <si>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</si>
  <si>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</si>
  <si>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</si>
  <si>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</si>
  <si>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</si>
  <si>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</si>
  <si>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</si>
  <si>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</si>
  <si>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</si>
  <si>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</si>
  <si>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</si>
  <si>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</si>
  <si>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</si>
  <si>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</si>
  <si>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</si>
  <si>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</si>
  <si>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</si>
  <si>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</si>
  <si>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</si>
  <si>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</si>
  <si>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</si>
  <si>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</si>
  <si>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</si>
  <si>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</si>
  <si>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</si>
  <si>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</si>
  <si>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</si>
  <si>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</si>
  <si>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</si>
  <si>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</si>
  <si>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</si>
  <si>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</si>
  <si>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</si>
  <si>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</si>
  <si>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</si>
  <si>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</si>
  <si>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</si>
  <si>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</si>
  <si>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</si>
  <si>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</si>
  <si>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</si>
  <si>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</si>
  <si>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</si>
  <si>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</si>
  <si>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</si>
  <si>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</si>
  <si>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</si>
  <si>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</si>
  <si>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</si>
  <si>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</si>
  <si>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</si>
  <si>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</si>
  <si>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</si>
  <si>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</si>
  <si>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</si>
  <si>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</si>
  <si>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</si>
  <si>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</si>
  <si>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</si>
  <si>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</si>
  <si>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</si>
  <si>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</si>
  <si>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</si>
  <si>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</si>
  <si>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</si>
  <si>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</si>
  <si>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</si>
  <si>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</si>
  <si>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</si>
  <si>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</si>
  <si>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</si>
  <si>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</si>
  <si>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</si>
  <si>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</si>
  <si>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</si>
  <si>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</si>
  <si>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</si>
  <si>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</si>
  <si>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</si>
  <si>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</si>
  <si>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</si>
  <si>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</si>
  <si>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</si>
  <si>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</si>
  <si>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</si>
  <si>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</si>
  <si>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</si>
  <si>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</si>
  <si>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</si>
  <si>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</si>
  <si>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</si>
  <si>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</si>
  <si>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</si>
  <si>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</si>
  <si>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</si>
  <si>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</si>
  <si>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</si>
  <si>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</si>
  <si>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</si>
  <si>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</si>
  <si>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</si>
  <si>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</si>
  <si>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</si>
  <si>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</si>
  <si>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</si>
  <si>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</si>
  <si>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</si>
  <si>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</si>
  <si>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</si>
  <si>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</si>
  <si>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</si>
  <si>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</si>
  <si>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</si>
  <si>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</si>
  <si>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</si>
  <si>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</si>
  <si>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</si>
  <si>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</si>
  <si>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</si>
  <si>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</si>
  <si>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</si>
  <si>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</si>
  <si>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</si>
  <si>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</si>
  <si>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</si>
  <si>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</si>
  <si>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</si>
  <si>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</si>
  <si>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</si>
  <si>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</si>
  <si>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</si>
  <si>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</si>
  <si>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</si>
  <si>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</si>
  <si>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</si>
  <si>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</si>
  <si>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</si>
  <si>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</si>
  <si>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</si>
  <si>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</si>
  <si>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</si>
  <si>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</si>
  <si>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</si>
  <si>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</si>
  <si>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</si>
  <si>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</si>
  <si>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</si>
  <si>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</si>
  <si>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</si>
  <si>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</si>
  <si>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</si>
  <si>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</si>
  <si>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</si>
  <si>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</si>
  <si>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</si>
  <si>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</si>
  <si>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</si>
  <si>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</si>
  <si>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</si>
  <si>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</si>
  <si>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</si>
  <si>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</si>
  <si>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</si>
  <si>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</si>
  <si>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</si>
  <si>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</si>
  <si>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</si>
  <si>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</si>
  <si>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</si>
  <si>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</si>
  <si>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</si>
  <si>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</si>
  <si>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</si>
  <si>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</si>
  <si>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</si>
  <si>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</si>
  <si>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</si>
  <si>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</si>
  <si>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</si>
  <si>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</si>
  <si>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</si>
  <si>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</si>
  <si>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</si>
  <si>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</si>
  <si>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</si>
  <si>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</si>
  <si>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</si>
  <si>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</si>
  <si>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</si>
  <si>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</si>
  <si>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</si>
  <si>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</si>
  <si>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</si>
  <si>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</si>
  <si>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</si>
  <si>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</si>
  <si>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</si>
  <si>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</si>
  <si>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</si>
  <si>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</si>
  <si>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</si>
  <si>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</si>
  <si>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</si>
  <si>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</si>
  <si>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</si>
  <si>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</si>
  <si>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</si>
  <si>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</si>
  <si>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</si>
  <si>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</si>
  <si>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</si>
  <si>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</si>
  <si>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</si>
  <si>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</si>
  <si>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</si>
  <si>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</si>
  <si>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</si>
  <si>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</si>
  <si>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</si>
  <si>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</si>
  <si>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</si>
  <si>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</si>
  <si>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</si>
  <si>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</si>
  <si>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</si>
  <si>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</si>
  <si>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</si>
  <si>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</si>
  <si>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</si>
  <si>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</si>
  <si>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</si>
  <si>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</si>
  <si>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</si>
  <si>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</si>
  <si>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</si>
  <si>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</si>
  <si>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</si>
  <si>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</si>
  <si>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</si>
  <si>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</si>
  <si>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</si>
  <si>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</si>
  <si>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</si>
  <si>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</si>
  <si>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</si>
  <si>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</si>
  <si>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</si>
  <si>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</si>
  <si>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</si>
  <si>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</si>
  <si>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</si>
  <si>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</si>
  <si>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</si>
  <si>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</si>
  <si>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</si>
  <si>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</si>
  <si>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</si>
  <si>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</si>
  <si>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</si>
  <si>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</si>
  <si>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</si>
  <si>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</si>
  <si>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</si>
  <si>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</si>
  <si>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</si>
  <si>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</si>
  <si>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</si>
  <si>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</si>
  <si>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</si>
  <si>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</si>
  <si>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</si>
  <si>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</si>
  <si>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</si>
  <si>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</si>
  <si>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</si>
  <si>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</si>
  <si>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</si>
  <si>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</si>
  <si>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</si>
  <si>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</si>
  <si>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</si>
  <si>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</si>
  <si>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</si>
  <si>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</si>
  <si>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</si>
  <si>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</si>
  <si>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</si>
  <si>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</si>
  <si>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</si>
  <si>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</si>
  <si>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</si>
  <si>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</si>
  <si>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</si>
  <si>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</si>
  <si>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</si>
  <si>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</si>
  <si>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</si>
  <si>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</si>
  <si>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</si>
  <si>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</si>
  <si>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</si>
  <si>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</si>
  <si>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</si>
  <si>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</si>
  <si>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</si>
  <si>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</si>
  <si>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</si>
  <si>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</si>
  <si>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</si>
  <si>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</si>
  <si>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</si>
  <si>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</si>
  <si>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</si>
  <si>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</si>
  <si>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</si>
  <si>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</si>
  <si>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</si>
  <si>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</si>
  <si>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</si>
  <si>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</si>
  <si>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</si>
  <si>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</si>
  <si>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</si>
  <si>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</si>
  <si>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</si>
  <si>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</si>
  <si>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</si>
  <si>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</si>
  <si>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</si>
  <si>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</si>
  <si>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</si>
  <si>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</si>
  <si>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</si>
  <si>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</si>
  <si>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</si>
  <si>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</si>
  <si>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</si>
  <si>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</si>
  <si>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</si>
  <si>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</si>
  <si>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</si>
  <si>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</si>
  <si>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</si>
  <si>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</si>
  <si>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</si>
  <si>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</si>
  <si>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</si>
  <si>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</si>
  <si>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</si>
  <si>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</si>
  <si>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</si>
  <si>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</si>
  <si>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</si>
  <si>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</si>
  <si>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</si>
  <si>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</si>
  <si>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</si>
  <si>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</si>
  <si>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</si>
  <si>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</si>
  <si>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</si>
  <si>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</si>
  <si>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</si>
  <si>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</si>
  <si>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</si>
  <si>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</si>
  <si>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</si>
  <si>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</si>
  <si>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</si>
  <si>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</si>
  <si>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</si>
  <si>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</si>
  <si>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</si>
  <si>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</si>
  <si>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</si>
  <si>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</si>
  <si>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</si>
  <si>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</si>
  <si>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</si>
  <si>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</si>
  <si>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</si>
  <si>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</si>
  <si>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</si>
  <si>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</si>
  <si>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</si>
  <si>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</si>
  <si>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</si>
  <si>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</si>
  <si>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</si>
  <si>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</si>
  <si>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</si>
  <si>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</si>
  <si>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</si>
  <si>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</si>
  <si>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</si>
  <si>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</si>
  <si>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</si>
  <si>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</si>
  <si>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</si>
  <si>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</si>
  <si>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</si>
  <si>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</si>
  <si>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</si>
  <si>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</si>
  <si>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</si>
  <si>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</si>
  <si>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</si>
  <si>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</si>
  <si>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</si>
  <si>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</si>
  <si>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</si>
  <si>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</si>
  <si>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</si>
  <si>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</si>
  <si>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</si>
  <si>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</si>
  <si>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</si>
  <si>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</si>
  <si>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</si>
  <si>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</si>
  <si>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</si>
  <si>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</si>
  <si>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</si>
  <si>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</si>
  <si>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</si>
  <si>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</si>
  <si>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</si>
  <si>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</si>
  <si>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</si>
  <si>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</si>
  <si>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</si>
  <si>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</si>
  <si>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</si>
  <si>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</si>
  <si>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</si>
  <si>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</si>
  <si>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</si>
  <si>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</si>
  <si>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</si>
  <si>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</si>
  <si>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</si>
  <si>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</si>
  <si>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</si>
  <si>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</si>
  <si>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</si>
  <si>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</si>
  <si>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</si>
  <si>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</si>
  <si>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</si>
  <si>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</si>
  <si>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</si>
  <si>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</si>
  <si>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</si>
  <si>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</si>
  <si>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</si>
  <si>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</si>
  <si>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</si>
  <si>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</si>
  <si>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</si>
  <si>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</si>
  <si>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</si>
  <si>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</si>
  <si>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</si>
  <si>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</si>
  <si>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</si>
  <si>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</si>
  <si>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</si>
  <si>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</si>
  <si>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</si>
  <si>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</si>
  <si>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</si>
  <si>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</si>
  <si>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</si>
  <si>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</si>
  <si>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</si>
  <si>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</si>
  <si>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</si>
  <si>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</si>
  <si>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</si>
  <si>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</si>
  <si>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</si>
  <si>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</si>
  <si>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</si>
  <si>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</si>
  <si>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</si>
  <si>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</si>
  <si>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</si>
  <si>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</si>
  <si>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</si>
  <si>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</si>
  <si>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</si>
  <si>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</si>
  <si>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</si>
  <si>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</si>
  <si>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</si>
  <si>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</si>
  <si>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</si>
  <si>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</si>
  <si>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</si>
  <si>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</si>
  <si>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</si>
  <si>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</si>
  <si>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</si>
  <si>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</si>
  <si>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</si>
  <si>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</si>
  <si>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</si>
  <si>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</si>
  <si>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</si>
  <si>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</si>
  <si>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</si>
  <si>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</si>
  <si>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</si>
  <si>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</si>
  <si>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</si>
  <si>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</si>
  <si>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</si>
  <si>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</si>
  <si>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</si>
  <si>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</si>
  <si>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</si>
  <si>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</si>
  <si>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</si>
  <si>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</si>
  <si>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</si>
  <si>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</si>
  <si>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</si>
  <si>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</si>
  <si>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</si>
  <si>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</si>
  <si>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</si>
  <si>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</si>
  <si>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</si>
  <si>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</si>
  <si>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</si>
  <si>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</si>
  <si>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</si>
  <si>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</si>
  <si>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</si>
  <si>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</si>
  <si>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</si>
  <si>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</si>
  <si>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</si>
  <si>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</si>
  <si>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</si>
  <si>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</si>
  <si>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</si>
  <si>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</si>
  <si>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</si>
  <si>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</si>
  <si>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</si>
  <si>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</si>
  <si>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</si>
  <si>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</si>
  <si>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</si>
  <si>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</si>
  <si>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</si>
  <si>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</si>
  <si>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</si>
  <si>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</si>
  <si>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</si>
  <si>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</si>
  <si>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</si>
  <si>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</si>
  <si>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</si>
  <si>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</si>
  <si>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</si>
  <si>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</si>
  <si>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</si>
  <si>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</si>
  <si>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</si>
  <si>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</si>
  <si>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</si>
  <si>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</si>
  <si>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</si>
  <si>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</si>
  <si>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</si>
  <si>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</si>
  <si>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</si>
  <si>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</si>
  <si>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</si>
  <si>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</si>
  <si>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</si>
  <si>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</si>
  <si>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</si>
  <si>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</si>
  <si>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</si>
  <si>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</si>
  <si>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</si>
  <si>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</si>
  <si>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</si>
  <si>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</si>
  <si>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</si>
  <si>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</si>
  <si>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</si>
  <si>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</si>
  <si>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</si>
  <si>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</si>
  <si>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</si>
  <si>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</si>
  <si>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</si>
  <si>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</si>
  <si>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</si>
  <si>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</si>
  <si>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</si>
  <si>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</si>
  <si>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</si>
  <si>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</si>
  <si>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</si>
  <si>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</si>
  <si>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</si>
  <si>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</si>
  <si>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</si>
  <si>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</si>
  <si>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</si>
  <si>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</si>
  <si>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</si>
  <si>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</si>
  <si>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</si>
  <si>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</si>
  <si>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</si>
  <si>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</si>
  <si>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</si>
  <si>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</si>
  <si>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</si>
  <si>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</si>
  <si>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</si>
  <si>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</si>
  <si>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</si>
  <si>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</si>
  <si>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</si>
  <si>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</si>
  <si>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</si>
  <si>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</si>
  <si>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</si>
  <si>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</si>
  <si>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</si>
  <si>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</si>
  <si>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</si>
  <si>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</si>
  <si>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</si>
  <si>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</si>
  <si>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</si>
  <si>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</si>
  <si>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</si>
  <si>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</si>
  <si>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</si>
  <si>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</si>
  <si>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</si>
  <si>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</si>
  <si>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</si>
  <si>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</si>
  <si>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</si>
  <si>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</si>
  <si>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</si>
  <si>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</si>
  <si>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</si>
  <si>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</si>
  <si>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</si>
  <si>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</si>
  <si>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</si>
  <si>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</si>
  <si>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</si>
  <si>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</si>
  <si>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</si>
  <si>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</si>
  <si>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</si>
  <si>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</si>
  <si>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</si>
  <si>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</si>
  <si>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</si>
  <si>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</si>
  <si>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</si>
  <si>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</si>
  <si>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</si>
  <si>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</si>
  <si>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</si>
  <si>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</si>
  <si>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</si>
  <si>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</si>
  <si>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</si>
  <si>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</si>
  <si>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</si>
  <si>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</si>
  <si>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</si>
  <si>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</si>
  <si>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</si>
  <si>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</si>
  <si>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</si>
  <si>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</si>
  <si>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</si>
  <si>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</si>
  <si>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</si>
  <si>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</si>
  <si>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</si>
  <si>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</si>
  <si>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</si>
  <si>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</si>
  <si>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</si>
  <si>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</si>
  <si>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</si>
  <si>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</si>
  <si>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</si>
  <si>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</si>
  <si>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</si>
  <si>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</si>
  <si>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</si>
  <si>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</si>
  <si>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</si>
  <si>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</si>
  <si>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</si>
  <si>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</si>
  <si>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</si>
  <si>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</si>
  <si>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</si>
  <si>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</si>
  <si>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</si>
  <si>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</si>
  <si>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</si>
  <si>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</si>
  <si>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</si>
  <si>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</si>
  <si>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</si>
  <si>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</si>
  <si>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</si>
  <si>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</si>
  <si>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</si>
  <si>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</si>
  <si>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</si>
  <si>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</si>
  <si>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</si>
  <si>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</si>
  <si>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</si>
  <si>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</si>
  <si>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</si>
  <si>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</si>
  <si>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</si>
  <si>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</si>
  <si>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</si>
  <si>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</si>
  <si>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</si>
  <si>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</si>
  <si>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</si>
  <si>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</si>
  <si>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</si>
  <si>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</si>
  <si>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</si>
  <si>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</si>
  <si>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</si>
  <si>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</si>
  <si>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</si>
  <si>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</si>
  <si>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</si>
  <si>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</si>
  <si>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</si>
  <si>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</si>
  <si>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</si>
  <si>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</si>
  <si>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</si>
  <si>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</si>
  <si>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</si>
  <si>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</si>
  <si>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</si>
  <si>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</si>
  <si>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</si>
  <si>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</si>
  <si>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</si>
  <si>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</si>
  <si>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</si>
  <si>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</si>
  <si>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</si>
  <si>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</si>
  <si>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</si>
  <si>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</si>
  <si>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</si>
  <si>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</si>
  <si>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</si>
  <si>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</si>
  <si>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</si>
  <si>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</si>
  <si>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</si>
  <si>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</si>
  <si>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</si>
  <si>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</si>
  <si>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</si>
  <si>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</si>
  <si>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</si>
  <si>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</si>
  <si>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</si>
  <si>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</si>
  <si>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</si>
  <si>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</si>
  <si>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</si>
  <si>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</si>
  <si>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</si>
  <si>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</si>
  <si>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</si>
  <si>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</si>
  <si>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</si>
  <si>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</si>
  <si>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</si>
  <si>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</si>
  <si>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</si>
  <si>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</si>
  <si>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</si>
  <si>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</si>
  <si>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</si>
  <si>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</si>
  <si>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</si>
  <si>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</si>
  <si>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</si>
  <si>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</si>
  <si>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</si>
  <si>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</si>
  <si>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</si>
  <si>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</si>
  <si>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</si>
  <si>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</si>
  <si>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</si>
  <si>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</si>
  <si>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</si>
  <si>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</si>
  <si>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</si>
  <si>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</si>
  <si>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</si>
  <si>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</si>
  <si>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</si>
  <si>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</si>
  <si>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</si>
  <si>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</si>
  <si>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</si>
  <si>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</si>
  <si>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</si>
  <si>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</si>
  <si>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</si>
  <si>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</si>
  <si>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</si>
  <si>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</si>
  <si>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</si>
  <si>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</si>
  <si>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</si>
  <si>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</si>
  <si>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</si>
  <si>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</si>
  <si>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</si>
  <si>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</si>
  <si>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</si>
  <si>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</si>
  <si>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</si>
  <si>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</si>
  <si>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</si>
  <si>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</si>
  <si>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</si>
  <si>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</si>
  <si>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</si>
  <si>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</si>
  <si>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</si>
  <si>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</si>
  <si>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</si>
  <si>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</si>
  <si>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</si>
  <si>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</si>
  <si>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</si>
  <si>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</si>
  <si>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</si>
  <si>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</si>
  <si>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</si>
  <si>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</si>
  <si>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</si>
  <si>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</si>
  <si>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</si>
  <si>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</si>
  <si>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</si>
  <si>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</si>
  <si>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</si>
  <si>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</si>
  <si>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</si>
  <si>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</si>
  <si>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</si>
  <si>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</si>
  <si>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</si>
  <si>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</si>
  <si>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</si>
  <si>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</si>
  <si>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</si>
  <si>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</si>
  <si>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</si>
  <si>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</si>
  <si>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</si>
  <si>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</si>
  <si>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</si>
  <si>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</si>
  <si>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</si>
  <si>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</si>
  <si>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</si>
  <si>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</si>
  <si>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</si>
  <si>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</si>
  <si>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</si>
  <si>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</si>
  <si>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</si>
  <si>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</si>
  <si>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</si>
  <si>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</si>
  <si>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</si>
  <si>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</si>
  <si>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</si>
  <si>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</si>
  <si>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</si>
  <si>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</si>
  <si>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</si>
  <si>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</si>
  <si>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</si>
  <si>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</si>
  <si>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</si>
  <si>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</si>
  <si>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</si>
  <si>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</si>
  <si>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</si>
  <si>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</si>
  <si>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</si>
  <si>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</si>
  <si>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</si>
  <si>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</si>
  <si>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</si>
  <si>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</si>
  <si>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</si>
  <si>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</si>
  <si>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</si>
  <si>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</si>
  <si>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</si>
  <si>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</si>
  <si>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</si>
  <si>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</si>
  <si>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</si>
  <si>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</si>
  <si>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</si>
  <si>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</si>
  <si>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</si>
  <si>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</si>
  <si>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</si>
  <si>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</si>
  <si>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</si>
  <si>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</si>
  <si>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</si>
  <si>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</si>
  <si>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</si>
  <si>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</si>
  <si>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</si>
  <si>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</si>
  <si>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</si>
  <si>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</si>
  <si>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</si>
  <si>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</si>
  <si>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</si>
  <si>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</si>
  <si>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</si>
  <si>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</si>
  <si>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</si>
  <si>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</si>
  <si>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</si>
  <si>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</si>
  <si>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</si>
  <si>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</si>
  <si>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</si>
  <si>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</si>
  <si>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</si>
  <si>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</si>
  <si>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</si>
  <si>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</si>
  <si>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</si>
  <si>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</si>
  <si>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</si>
  <si>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</si>
  <si>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</si>
  <si>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</si>
  <si>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</si>
  <si>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</si>
  <si>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</si>
  <si>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</si>
  <si>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</si>
  <si>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</si>
  <si>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</si>
  <si>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</si>
  <si>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</si>
  <si>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</si>
  <si>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</si>
  <si>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</si>
  <si>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</si>
  <si>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</si>
  <si>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</si>
  <si>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</si>
  <si>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</si>
  <si>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</si>
  <si>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</si>
  <si>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</si>
  <si>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</si>
  <si>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</si>
  <si>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</si>
  <si>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</si>
  <si>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</si>
  <si>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</si>
  <si>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</si>
  <si>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</si>
  <si>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</si>
  <si>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</si>
  <si>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</si>
  <si>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</si>
  <si>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</si>
  <si>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</si>
  <si>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</si>
  <si>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</si>
  <si>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</si>
  <si>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</si>
  <si>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</si>
  <si>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</si>
  <si>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</si>
  <si>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</si>
  <si>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</si>
  <si>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</si>
  <si>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</si>
  <si>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</si>
  <si>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</si>
  <si>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</si>
  <si>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</si>
  <si>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</si>
  <si>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</si>
  <si>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</si>
  <si>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</si>
  <si>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</si>
  <si>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</si>
  <si>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</si>
  <si>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</si>
  <si>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</si>
  <si>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</si>
  <si>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</si>
  <si>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</si>
  <si>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</si>
  <si>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</si>
  <si>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</si>
  <si>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</si>
  <si>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</si>
  <si>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</si>
  <si>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</si>
  <si>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</si>
  <si>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</si>
  <si>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</si>
  <si>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</si>
  <si>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</si>
  <si>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</si>
  <si>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</si>
  <si>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</si>
  <si>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</si>
  <si>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</si>
  <si>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</si>
  <si>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</si>
  <si>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</si>
  <si>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</si>
  <si>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</si>
  <si>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</si>
  <si>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</si>
  <si>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</si>
  <si>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</si>
  <si>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</si>
  <si>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</si>
  <si>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</si>
  <si>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</si>
  <si>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</si>
  <si>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</si>
  <si>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</si>
  <si>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</si>
  <si>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</si>
  <si>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</si>
  <si>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</si>
  <si>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</si>
  <si>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</si>
  <si>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</si>
  <si>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</si>
  <si>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</si>
  <si>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</si>
  <si>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</si>
  <si>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</si>
  <si>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</si>
  <si>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</si>
  <si>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</si>
  <si>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</si>
  <si>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</si>
  <si>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</si>
  <si>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</si>
  <si>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</si>
  <si>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</si>
  <si>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</si>
  <si>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</si>
  <si>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</si>
  <si>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</si>
  <si>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</si>
  <si>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</si>
  <si>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</si>
  <si>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</si>
  <si>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</si>
  <si>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</si>
  <si>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</si>
  <si>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</si>
  <si>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</si>
  <si>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</si>
  <si>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</si>
  <si>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</si>
  <si>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</si>
  <si>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</si>
  <si>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</si>
  <si>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</si>
  <si>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</si>
  <si>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</si>
  <si>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</si>
  <si>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</si>
  <si>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</si>
  <si>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</si>
  <si>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</si>
  <si>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</si>
  <si>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</si>
  <si>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</si>
  <si>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</si>
  <si>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</si>
  <si>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</si>
  <si>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</si>
  <si>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</si>
  <si>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</si>
  <si>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</si>
  <si>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</si>
  <si>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</si>
  <si>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</si>
  <si>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</si>
  <si>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</si>
  <si>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</si>
  <si>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</si>
  <si>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</si>
  <si>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</si>
  <si>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</si>
  <si>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</si>
  <si>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</si>
  <si>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</si>
  <si>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</si>
  <si>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</si>
  <si>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</si>
  <si>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</si>
  <si>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</si>
  <si>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</si>
  <si>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</si>
  <si>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</si>
  <si>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</si>
  <si>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</si>
  <si>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</si>
  <si>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</si>
  <si>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</si>
  <si>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</si>
  <si>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</si>
  <si>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</si>
  <si>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</si>
  <si>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</si>
  <si>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</si>
  <si>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</si>
  <si>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</si>
  <si>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</si>
  <si>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</si>
  <si>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</si>
  <si>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</si>
  <si>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</si>
  <si>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</si>
  <si>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</si>
  <si>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</si>
  <si>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</si>
  <si>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</si>
  <si>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</si>
  <si>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</si>
  <si>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</si>
  <si>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</si>
  <si>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</si>
  <si>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</si>
  <si>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</si>
  <si>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</si>
  <si>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</si>
  <si>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</si>
  <si>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</si>
  <si>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</si>
  <si>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</si>
  <si>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</si>
  <si>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</si>
  <si>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</si>
  <si>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</si>
  <si>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</si>
  <si>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</si>
  <si>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</si>
  <si>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</si>
  <si>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</si>
  <si>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</si>
  <si>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</si>
  <si>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</si>
  <si>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</si>
  <si>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</si>
  <si>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</si>
  <si>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</si>
  <si>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</si>
  <si>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</si>
  <si>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</si>
  <si>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</si>
  <si>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</si>
  <si>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</si>
  <si>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</si>
  <si>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</si>
  <si>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</si>
  <si>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</si>
  <si>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</si>
  <si>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</si>
  <si>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</si>
  <si>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</si>
  <si>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</si>
  <si>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</si>
  <si>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</si>
  <si>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</si>
  <si>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</si>
  <si>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</si>
  <si>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</si>
  <si>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</si>
  <si>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</si>
  <si>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</si>
  <si>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</si>
  <si>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</si>
  <si>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</si>
  <si>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</si>
  <si>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</si>
  <si>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</si>
  <si>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</si>
  <si>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</si>
  <si>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</si>
  <si>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</si>
  <si>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</si>
  <si>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</si>
  <si>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</si>
  <si>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</si>
  <si>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</si>
  <si>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</si>
  <si>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</si>
  <si>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</si>
  <si>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</si>
  <si>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</si>
  <si>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</si>
  <si>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</si>
  <si>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</si>
  <si>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</si>
  <si>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</si>
  <si>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</si>
  <si>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</si>
  <si>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</si>
  <si>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</si>
  <si>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</si>
  <si>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</si>
  <si>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</si>
  <si>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</si>
  <si>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</si>
  <si>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</si>
  <si>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</si>
  <si>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</si>
  <si>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</si>
  <si>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</si>
  <si>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</si>
  <si>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</si>
  <si>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</si>
  <si>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</si>
  <si>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</si>
  <si>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</si>
  <si>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</si>
  <si>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</si>
  <si>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</si>
  <si>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</si>
  <si>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</si>
  <si>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</si>
  <si>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</si>
  <si>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</si>
  <si>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</si>
  <si>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</si>
  <si>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</si>
  <si>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</si>
  <si>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</si>
  <si>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</si>
  <si>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</si>
  <si>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</si>
  <si>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</si>
  <si>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</si>
  <si>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</si>
  <si>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</si>
  <si>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</si>
  <si>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</si>
  <si>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</si>
  <si>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</si>
  <si>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</si>
  <si>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</si>
  <si>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</si>
  <si>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</si>
  <si>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</si>
  <si>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</si>
  <si>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</si>
  <si>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</si>
  <si>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</si>
  <si>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</si>
  <si>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</si>
  <si>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</si>
  <si>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</si>
  <si>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</si>
  <si>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</si>
  <si>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</si>
  <si>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</si>
  <si>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</si>
  <si>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</si>
  <si>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</si>
  <si>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</si>
  <si>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</si>
  <si>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</si>
  <si>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</si>
  <si>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</si>
  <si>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</si>
  <si>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</si>
  <si>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</si>
  <si>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</si>
  <si>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</si>
  <si>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</si>
  <si>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</si>
  <si>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</si>
  <si>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</si>
  <si>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</si>
  <si>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</si>
  <si>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</si>
  <si>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</si>
  <si>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</si>
  <si>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</si>
  <si>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</si>
  <si>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</si>
  <si>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</si>
  <si>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</si>
  <si>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</si>
  <si>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</si>
  <si>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</si>
  <si>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</si>
  <si>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</si>
  <si>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</si>
  <si>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</si>
  <si>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</si>
  <si>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</si>
  <si>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</si>
  <si>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</si>
  <si>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</si>
  <si>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</si>
  <si>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</si>
  <si>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</si>
  <si>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</si>
  <si>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</si>
  <si>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</si>
  <si>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</si>
  <si>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</si>
  <si>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</si>
  <si>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</si>
  <si>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</si>
  <si>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</si>
  <si>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</si>
  <si>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</si>
  <si>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</si>
  <si>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</si>
  <si>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</si>
  <si>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</si>
  <si>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</si>
  <si>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</si>
  <si>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</si>
  <si>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</si>
  <si>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</si>
  <si>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</si>
  <si>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</si>
  <si>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</si>
  <si>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</si>
  <si>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</si>
  <si>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</si>
  <si>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</si>
  <si>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</si>
  <si>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</si>
  <si>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</si>
  <si>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</si>
  <si>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</si>
  <si>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</si>
  <si>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</si>
  <si>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</si>
  <si>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</si>
  <si>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</si>
  <si>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</si>
  <si>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</si>
  <si>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</si>
  <si>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</si>
  <si>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</si>
  <si>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</si>
  <si>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</si>
  <si>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</si>
  <si>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</si>
  <si>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</si>
  <si>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</si>
  <si>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</si>
  <si>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</si>
  <si>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</si>
  <si>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</si>
  <si>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</si>
  <si>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</si>
  <si>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</si>
  <si>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</si>
  <si>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</si>
  <si>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</si>
  <si>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</si>
  <si>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</si>
  <si>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</si>
  <si>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</si>
  <si>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</si>
  <si>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</si>
  <si>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</si>
  <si>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</si>
  <si>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</si>
  <si>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</si>
  <si>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</si>
  <si>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</si>
  <si>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</si>
  <si>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</si>
  <si>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</si>
  <si>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</si>
  <si>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</si>
  <si>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</si>
  <si>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</si>
  <si>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</si>
  <si>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</si>
  <si>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</si>
  <si>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</si>
  <si>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</si>
  <si>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</si>
  <si>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</si>
  <si>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</si>
  <si>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</si>
  <si>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</si>
  <si>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</si>
  <si>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</si>
  <si>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</si>
  <si>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</si>
  <si>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</si>
  <si>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</si>
  <si>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</si>
  <si>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</si>
  <si>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</si>
  <si>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</si>
  <si>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</si>
  <si>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</si>
  <si>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</si>
  <si>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</si>
  <si>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</si>
  <si>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</si>
  <si>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</si>
  <si>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</si>
  <si>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</si>
  <si>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</si>
  <si>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</si>
  <si>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</si>
  <si>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</si>
  <si>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</si>
  <si>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</si>
  <si>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</si>
  <si>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</si>
  <si>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</si>
  <si>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</si>
  <si>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</si>
  <si>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</si>
  <si>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</si>
  <si>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</si>
  <si>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</si>
  <si>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</si>
  <si>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</si>
  <si>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</si>
  <si>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</si>
  <si>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</si>
  <si>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</si>
  <si>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</si>
  <si>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</si>
  <si>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</si>
  <si>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</si>
  <si>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</si>
  <si>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</si>
  <si>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</si>
  <si>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</si>
  <si>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</si>
  <si>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</si>
  <si>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</si>
  <si>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</si>
  <si>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</si>
  <si>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</si>
  <si>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</si>
  <si>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</si>
  <si>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</si>
  <si>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</si>
  <si>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</si>
  <si>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</si>
  <si>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</si>
  <si>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</si>
  <si>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</si>
  <si>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</si>
  <si>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</si>
  <si>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</si>
  <si>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</si>
  <si>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</si>
  <si>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</si>
  <si>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</si>
  <si>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</si>
  <si>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</si>
  <si>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</si>
  <si>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</si>
  <si>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</si>
  <si>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</si>
  <si>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</si>
  <si>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</si>
  <si>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</si>
  <si>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</si>
  <si>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</si>
  <si>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</si>
  <si>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</si>
  <si>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</si>
  <si>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</si>
  <si>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</si>
  <si>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</si>
  <si>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</si>
  <si>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</si>
  <si>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</si>
  <si>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</si>
  <si>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</si>
  <si>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</si>
  <si>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</si>
  <si>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</si>
  <si>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</si>
  <si>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</si>
  <si>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</si>
  <si>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</si>
  <si>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</si>
  <si>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</si>
  <si>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</si>
  <si>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</si>
  <si>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</si>
  <si>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</si>
  <si>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</si>
  <si>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</si>
  <si>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</si>
  <si>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</si>
  <si>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</si>
  <si>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</si>
  <si>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</si>
  <si>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</si>
  <si>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</si>
  <si>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</si>
  <si>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</si>
  <si>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</si>
  <si>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</si>
  <si>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</si>
  <si>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</si>
  <si>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</si>
  <si>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</si>
  <si>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</si>
  <si>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</si>
  <si>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</si>
  <si>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</si>
  <si>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</si>
  <si>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</si>
  <si>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</si>
  <si>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</si>
  <si>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</si>
  <si>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</si>
  <si>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</si>
  <si>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</si>
  <si>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</si>
  <si>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</si>
  <si>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</si>
  <si>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</si>
  <si>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</si>
  <si>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</si>
  <si>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</si>
  <si>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</si>
  <si>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</si>
  <si>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</si>
  <si>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</si>
  <si>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</si>
  <si>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</si>
  <si>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</si>
  <si>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</si>
  <si>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</si>
  <si>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</si>
  <si>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</si>
  <si>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</si>
  <si>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</si>
  <si>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</si>
  <si>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</si>
  <si>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</si>
  <si>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</si>
  <si>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</si>
  <si>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</si>
  <si>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</si>
  <si>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</si>
  <si>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</si>
  <si>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</si>
  <si>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</si>
  <si>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</si>
  <si>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</si>
  <si>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</si>
  <si>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</si>
  <si>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</si>
  <si>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</si>
  <si>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</si>
  <si>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</si>
  <si>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</si>
  <si>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</si>
  <si>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</si>
  <si>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</si>
  <si>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</si>
  <si>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</si>
  <si>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</si>
  <si>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</si>
  <si>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</si>
  <si>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</si>
  <si>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</si>
  <si>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</si>
  <si>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</si>
  <si>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</si>
  <si>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</si>
  <si>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</si>
  <si>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</si>
  <si>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</si>
  <si>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</si>
  <si>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</si>
  <si>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</si>
  <si>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</si>
  <si>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</si>
  <si>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</si>
  <si>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</si>
  <si>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</si>
  <si>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</si>
  <si>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</si>
  <si>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</si>
  <si>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</si>
  <si>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</si>
  <si>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</si>
  <si>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</si>
  <si>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</si>
  <si>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</si>
  <si>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</si>
  <si>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</si>
  <si>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</si>
  <si>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</si>
  <si>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</si>
  <si>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</si>
  <si>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</si>
  <si>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</si>
  <si>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</si>
  <si>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</si>
  <si>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</si>
  <si>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</si>
  <si>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</si>
  <si>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</si>
  <si>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</si>
  <si>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</si>
  <si>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</si>
  <si>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</si>
  <si>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</si>
  <si>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</si>
  <si>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</si>
  <si>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</si>
  <si>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</si>
  <si>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</si>
  <si>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</si>
  <si>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</si>
  <si>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</si>
  <si>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</si>
  <si>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</si>
  <si>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</si>
  <si>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</si>
  <si>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</si>
  <si>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</si>
  <si>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</si>
  <si>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</si>
  <si>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</si>
  <si>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</si>
  <si>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</si>
  <si>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</si>
  <si>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</si>
  <si>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</si>
  <si>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</si>
  <si>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</si>
  <si>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</si>
  <si>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</si>
  <si>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</si>
  <si>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</si>
  <si>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</si>
  <si>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</si>
  <si>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</si>
  <si>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</si>
  <si>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</si>
  <si>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</si>
  <si>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</si>
  <si>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</si>
  <si>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</si>
  <si>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</si>
  <si>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</si>
  <si>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</si>
  <si>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</si>
  <si>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</si>
  <si>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</si>
  <si>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</si>
  <si>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</si>
  <si>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</si>
  <si>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</si>
  <si>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</si>
  <si>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</si>
  <si>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</si>
  <si>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</si>
  <si>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</si>
  <si>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</si>
  <si>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</si>
  <si>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</si>
  <si>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</si>
  <si>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</si>
  <si>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</si>
  <si>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</si>
  <si>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</si>
  <si>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</si>
  <si>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</si>
  <si>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</si>
  <si>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</si>
  <si>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</si>
  <si>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</si>
  <si>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</si>
  <si>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</si>
  <si>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</si>
  <si>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</si>
  <si>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</si>
  <si>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</si>
  <si>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</si>
  <si>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</si>
  <si>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</si>
  <si>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</si>
  <si>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</si>
  <si>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</si>
  <si>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</si>
  <si>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</si>
  <si>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</si>
  <si>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</si>
  <si>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</si>
  <si>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</si>
  <si>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</si>
  <si>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</si>
  <si>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</si>
  <si>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</si>
  <si>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</si>
  <si>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</si>
  <si>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</si>
  <si>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</si>
  <si>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</si>
  <si>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</si>
  <si>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</si>
  <si>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</si>
  <si>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</si>
  <si>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</si>
  <si>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</si>
  <si>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</si>
  <si>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</si>
  <si>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</si>
  <si>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</si>
  <si>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</si>
  <si>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</si>
  <si>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</si>
  <si>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</si>
  <si>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</si>
  <si>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</si>
  <si>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</si>
  <si>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</si>
  <si>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</si>
  <si>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</si>
  <si>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</si>
  <si>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</si>
  <si>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</si>
  <si>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</si>
  <si>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</si>
  <si>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</si>
  <si>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</si>
  <si>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</si>
  <si>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</si>
  <si>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</si>
  <si>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</si>
  <si>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</si>
  <si>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</si>
  <si>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</si>
  <si>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</si>
  <si>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</si>
  <si>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</si>
  <si>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</si>
  <si>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</si>
  <si>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</si>
  <si>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</si>
  <si>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</si>
  <si>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</si>
  <si>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</si>
  <si>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</si>
  <si>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</si>
  <si>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</si>
  <si>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</si>
  <si>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</si>
  <si>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</si>
  <si>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</si>
  <si>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</si>
  <si>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</si>
  <si>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</si>
  <si>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</si>
  <si>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</si>
  <si>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</si>
  <si>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</si>
  <si>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</si>
  <si>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</si>
  <si>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</si>
  <si>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</si>
  <si>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</si>
  <si>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</si>
  <si>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</si>
  <si>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</si>
  <si>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</si>
  <si>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</si>
  <si>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</si>
  <si>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</si>
  <si>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</si>
  <si>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</si>
  <si>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</si>
  <si>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</si>
  <si>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</si>
  <si>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</si>
  <si>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</si>
  <si>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</si>
  <si>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</si>
  <si>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</si>
  <si>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</si>
  <si>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</si>
  <si>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</si>
  <si>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</si>
  <si>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</si>
  <si>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</si>
  <si>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</si>
  <si>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</si>
  <si>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</si>
  <si>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</si>
  <si>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</si>
  <si>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</si>
  <si>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</si>
  <si>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</si>
  <si>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</si>
  <si>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</si>
  <si>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</si>
  <si>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</si>
  <si>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</si>
  <si>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</si>
  <si>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</si>
  <si>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</si>
  <si>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</si>
  <si>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</si>
  <si>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</si>
  <si>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</si>
  <si>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</si>
  <si>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</si>
  <si>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</si>
  <si>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</si>
  <si>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</si>
  <si>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</si>
  <si>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</si>
  <si>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</si>
  <si>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</si>
  <si>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</si>
  <si>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</si>
  <si>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</si>
  <si>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</si>
  <si>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</si>
  <si>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</si>
  <si>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</si>
  <si>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</si>
  <si>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</si>
  <si>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</si>
  <si>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</si>
  <si>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</si>
  <si>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</si>
  <si>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</si>
  <si>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</si>
  <si>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</si>
  <si>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</si>
  <si>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</si>
  <si>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</si>
  <si>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</si>
  <si>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</si>
  <si>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</si>
  <si>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</si>
  <si>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</si>
  <si>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</si>
  <si>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</si>
  <si>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</si>
  <si>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</si>
  <si>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</si>
  <si>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</si>
  <si>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</si>
  <si>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</si>
  <si>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</si>
  <si>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</si>
  <si>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</si>
  <si>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</si>
  <si>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</si>
  <si>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</si>
  <si>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</si>
  <si>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</si>
  <si>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</si>
  <si>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</si>
  <si>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</si>
  <si>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</si>
  <si>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</si>
  <si>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</si>
  <si>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</si>
  <si>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</si>
  <si>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</si>
  <si>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</si>
  <si>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</si>
  <si>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</si>
  <si>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</si>
  <si>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</si>
  <si>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</si>
  <si>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</si>
  <si>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</si>
  <si>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</si>
  <si>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</si>
  <si>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</si>
  <si>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</si>
  <si>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</si>
  <si>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</si>
  <si>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</si>
  <si>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</si>
  <si>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</si>
  <si>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</si>
  <si>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</si>
  <si>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</si>
  <si>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</si>
  <si>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</si>
  <si>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</si>
  <si>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</si>
  <si>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</si>
  <si>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</si>
  <si>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</si>
  <si>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</si>
  <si>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</si>
  <si>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</si>
  <si>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</si>
  <si>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</si>
  <si>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</si>
  <si>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</si>
  <si>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</si>
  <si>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</si>
  <si>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</si>
  <si>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</si>
  <si>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</si>
  <si>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</si>
  <si>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</si>
  <si>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</si>
  <si>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</si>
  <si>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</si>
  <si>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</si>
  <si>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</si>
  <si>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</si>
  <si>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</si>
  <si>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</si>
  <si>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</si>
  <si>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</si>
  <si>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</si>
  <si>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</si>
  <si>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</si>
  <si>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</si>
  <si>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</si>
  <si>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</si>
  <si>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</si>
  <si>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</si>
  <si>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</si>
  <si>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</si>
  <si>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</si>
  <si>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</si>
  <si>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</si>
  <si>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</si>
  <si>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</si>
  <si>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</si>
  <si>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</si>
  <si>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</si>
  <si>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</si>
  <si>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</si>
  <si>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</si>
  <si>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</si>
  <si>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</si>
  <si>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</si>
  <si>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</si>
  <si>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</si>
  <si>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</si>
  <si>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</si>
  <si>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</si>
  <si>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</si>
  <si>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</si>
  <si>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</si>
  <si>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</si>
  <si>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</si>
  <si>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</si>
  <si>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</si>
  <si>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</si>
  <si>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</si>
  <si>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</si>
  <si>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</si>
  <si>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</si>
  <si>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</si>
  <si>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</si>
  <si>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</si>
  <si>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</si>
  <si>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</si>
  <si>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</si>
  <si>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</si>
  <si>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</si>
  <si>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</si>
  <si>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</si>
  <si>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</si>
  <si>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</si>
  <si>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</si>
  <si>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</si>
  <si>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</si>
  <si>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</si>
  <si>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</si>
  <si>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</si>
  <si>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</si>
  <si>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</si>
  <si>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</si>
  <si>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</si>
  <si>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</si>
  <si>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</si>
  <si>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</si>
  <si>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</si>
  <si>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</si>
  <si>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</si>
  <si>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</si>
  <si>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</si>
  <si>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</si>
  <si>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</si>
  <si>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</si>
  <si>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</si>
  <si>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</si>
  <si>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</si>
  <si>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</si>
  <si>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</si>
  <si>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</si>
  <si>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</si>
  <si>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</si>
  <si>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</si>
  <si>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</si>
  <si>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</si>
  <si>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</si>
  <si>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</si>
  <si>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</si>
  <si>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</si>
  <si>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</si>
  <si>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</si>
  <si>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</si>
  <si>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</si>
  <si>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</si>
  <si>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</si>
  <si>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</si>
  <si>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</si>
  <si>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</si>
  <si>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</si>
  <si>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</si>
  <si>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</si>
  <si>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</si>
  <si>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</si>
  <si>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</si>
  <si>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</si>
  <si>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</si>
  <si>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</si>
  <si>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</si>
  <si>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</si>
  <si>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</si>
  <si>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</si>
  <si>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</si>
  <si>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</si>
  <si>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</si>
  <si>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</si>
  <si>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</si>
  <si>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</si>
  <si>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</si>
  <si>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</si>
  <si>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</si>
  <si>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</si>
  <si>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</si>
  <si>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</si>
  <si>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</si>
  <si>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</si>
  <si>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</si>
  <si>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</si>
  <si>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</si>
  <si>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</si>
  <si>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</si>
  <si>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</si>
  <si>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</si>
  <si>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</si>
  <si>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</si>
  <si>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</si>
  <si>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</si>
  <si>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</si>
  <si>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</si>
  <si>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</si>
  <si>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</si>
  <si>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</si>
  <si>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</si>
  <si>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</si>
  <si>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</si>
  <si>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</si>
  <si>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</si>
  <si>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</si>
  <si>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</si>
  <si>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</si>
  <si>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</si>
  <si>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</si>
  <si>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</si>
  <si>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</si>
  <si>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</si>
  <si>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</si>
  <si>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</si>
  <si>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</si>
  <si>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</si>
  <si>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</si>
  <si>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</si>
  <si>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</si>
  <si>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</si>
  <si>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</si>
  <si>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</si>
  <si>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</si>
  <si>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</si>
  <si>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</si>
  <si>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</si>
  <si>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</si>
  <si>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</si>
  <si>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</si>
  <si>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</si>
  <si>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</si>
  <si>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</si>
  <si>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</si>
  <si>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</si>
  <si>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</si>
  <si>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</si>
  <si>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</si>
  <si>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</si>
  <si>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</si>
  <si>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</si>
  <si>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</si>
  <si>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</si>
  <si>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</si>
  <si>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</si>
  <si>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</si>
  <si>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</si>
  <si>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</si>
  <si>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</si>
  <si>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</si>
  <si>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</si>
  <si>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</si>
  <si>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</si>
  <si>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</si>
  <si>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</si>
  <si>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</si>
  <si>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</si>
  <si>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</si>
  <si>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</si>
  <si>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</si>
  <si>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</si>
  <si>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</si>
  <si>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</si>
  <si>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</si>
  <si>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</si>
  <si>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</si>
  <si>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</si>
  <si>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</si>
  <si>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</si>
  <si>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</si>
  <si>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</si>
  <si>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</si>
  <si>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</si>
  <si>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</si>
  <si>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</si>
  <si>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</si>
  <si>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</si>
  <si>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</si>
  <si>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</si>
  <si>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</si>
  <si>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</si>
  <si>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</si>
  <si>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</si>
  <si>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</si>
  <si>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</si>
  <si>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</si>
  <si>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</si>
  <si>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</si>
  <si>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</si>
  <si>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</si>
  <si>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</si>
  <si>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</si>
  <si>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</si>
  <si>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</si>
  <si>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</si>
  <si>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</si>
  <si>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</si>
  <si>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</si>
  <si>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</si>
  <si>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</si>
  <si>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</si>
  <si>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</si>
  <si>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</si>
  <si>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</si>
  <si>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</si>
  <si>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</si>
  <si>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</si>
  <si>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</si>
  <si>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</si>
  <si>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</si>
  <si>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</si>
  <si>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</si>
  <si>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</si>
  <si>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</si>
  <si>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</si>
  <si>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</si>
  <si>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</si>
  <si>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</si>
  <si>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</si>
  <si>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</si>
  <si>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</si>
  <si>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</si>
  <si>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</si>
  <si>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</si>
  <si>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</si>
  <si>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</si>
  <si>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</si>
  <si>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</si>
  <si>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</si>
  <si>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</si>
  <si>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</si>
  <si>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</si>
  <si>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</si>
  <si>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</si>
  <si>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</si>
  <si>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</si>
  <si>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</si>
  <si>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</si>
  <si>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</si>
  <si>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</si>
  <si>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</si>
  <si>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</si>
  <si>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</si>
  <si>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</si>
  <si>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</si>
  <si>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</si>
  <si>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</si>
  <si>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</si>
  <si>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</si>
  <si>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</si>
  <si>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</si>
  <si>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</si>
  <si>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</si>
  <si>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</si>
  <si>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</si>
  <si>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</si>
  <si>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</si>
  <si>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</si>
  <si>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</si>
  <si>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</si>
  <si>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</si>
  <si>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</si>
  <si>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</si>
  <si>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</si>
  <si>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</si>
  <si>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</si>
  <si>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</si>
  <si>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</si>
  <si>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</si>
  <si>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</si>
  <si>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</si>
  <si>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</si>
  <si>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</si>
  <si>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</si>
  <si>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</si>
  <si>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</si>
  <si>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</si>
  <si>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</si>
  <si>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</si>
  <si>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</si>
  <si>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</si>
  <si>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</si>
  <si>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</si>
  <si>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</si>
  <si>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</si>
  <si>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</si>
  <si>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</si>
  <si>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</si>
  <si>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</si>
  <si>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</si>
  <si>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</si>
  <si>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</si>
  <si>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</si>
  <si>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</si>
  <si>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</si>
  <si>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</si>
  <si>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</si>
  <si>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</si>
  <si>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</si>
  <si>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</si>
  <si>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</si>
  <si>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</si>
  <si>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</si>
  <si>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</si>
  <si>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</si>
  <si>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</si>
  <si>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</si>
  <si>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</si>
  <si>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</si>
  <si>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</si>
  <si>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</si>
  <si>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</si>
  <si>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</si>
  <si>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</si>
  <si>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</si>
  <si>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</si>
  <si>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</si>
  <si>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</si>
  <si>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</si>
  <si>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</si>
  <si>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</si>
  <si>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</si>
  <si>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</si>
  <si>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</si>
  <si>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</si>
  <si>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</si>
  <si>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</si>
  <si>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</si>
  <si>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</si>
  <si>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</si>
  <si>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</si>
  <si>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</si>
  <si>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</si>
  <si>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</si>
  <si>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</si>
  <si>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</si>
  <si>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</si>
  <si>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</si>
  <si>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</si>
  <si>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</si>
  <si>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</si>
  <si>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</si>
  <si>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</si>
  <si>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</si>
  <si>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</si>
  <si>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</si>
  <si>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</si>
  <si>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</si>
  <si>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</si>
  <si>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</si>
  <si>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</si>
  <si>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</si>
  <si>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</si>
  <si>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</si>
  <si>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</si>
  <si>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</si>
  <si>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</si>
  <si>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</si>
  <si>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</si>
  <si>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</si>
  <si>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</si>
  <si>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</si>
  <si>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</si>
  <si>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</si>
  <si>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</si>
  <si>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</si>
  <si>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</si>
  <si>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</si>
  <si>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</si>
  <si>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</si>
  <si>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</si>
  <si>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</si>
  <si>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</si>
  <si>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</si>
  <si>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</si>
  <si>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</si>
  <si>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</si>
  <si>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</si>
  <si>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</si>
  <si>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</si>
  <si>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</si>
  <si>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</si>
  <si>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</si>
  <si>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</si>
  <si>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</si>
  <si>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</si>
  <si>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</si>
  <si>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</si>
  <si>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</si>
  <si>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</si>
  <si>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</si>
  <si>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</si>
  <si>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</si>
  <si>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</si>
  <si>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</si>
  <si>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</si>
  <si>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</si>
  <si>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</si>
  <si>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</si>
  <si>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</si>
  <si>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</si>
  <si>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</si>
  <si>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</si>
  <si>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</si>
  <si>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</si>
  <si>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</si>
  <si>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</si>
  <si>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</si>
  <si>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</si>
  <si>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</si>
  <si>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</si>
  <si>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</si>
  <si>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</si>
  <si>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</si>
  <si>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</si>
  <si>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</si>
  <si>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</si>
  <si>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</si>
  <si>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</si>
  <si>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</si>
  <si>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</si>
  <si>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</si>
  <si>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</si>
  <si>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</si>
  <si>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</si>
  <si>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</si>
  <si>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</si>
  <si>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</si>
  <si>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</si>
  <si>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</si>
  <si>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</si>
  <si>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</si>
  <si>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</si>
  <si>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</si>
  <si>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</si>
  <si>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</si>
  <si>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</si>
  <si>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</si>
  <si>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</si>
  <si>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</si>
  <si>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</si>
  <si>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</si>
  <si>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</si>
  <si>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</si>
  <si>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</si>
  <si>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</si>
  <si>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</si>
  <si>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</si>
  <si>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</si>
  <si>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</si>
  <si>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</si>
  <si>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</si>
  <si>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</si>
  <si>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</si>
  <si>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</si>
  <si>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</si>
  <si>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</si>
  <si>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</si>
  <si>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</si>
  <si>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</si>
  <si>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</si>
  <si>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</si>
  <si>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</si>
  <si>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</si>
  <si>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</si>
  <si>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</si>
  <si>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</si>
  <si>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</si>
  <si>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</si>
  <si>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</si>
  <si>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</si>
  <si>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</si>
  <si>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</si>
  <si>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</si>
  <si>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</si>
  <si>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</si>
  <si>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</si>
  <si>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</si>
  <si>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</si>
  <si>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</si>
  <si>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</si>
  <si>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</si>
  <si>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</si>
  <si>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</si>
  <si>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</si>
  <si>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</si>
  <si>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</si>
  <si>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</si>
  <si>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</si>
  <si>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</si>
  <si>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</si>
  <si>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</si>
  <si>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</si>
  <si>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</si>
  <si>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</si>
  <si>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</si>
  <si>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</si>
  <si>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</si>
  <si>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</si>
  <si>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</si>
  <si>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</si>
  <si>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</si>
  <si>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</si>
  <si>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</si>
  <si>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</si>
  <si>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</si>
  <si>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</si>
  <si>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</si>
  <si>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</si>
  <si>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</si>
  <si>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</si>
  <si>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</si>
  <si>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</si>
  <si>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</si>
  <si>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</si>
  <si>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</si>
  <si>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</si>
  <si>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</si>
  <si>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</si>
  <si>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</si>
  <si>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</si>
  <si>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</si>
  <si>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</si>
  <si>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</si>
  <si>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</si>
  <si>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</si>
  <si>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</si>
  <si>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</si>
  <si>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</si>
  <si>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</si>
  <si>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</si>
  <si>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</si>
  <si>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</si>
  <si>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</si>
  <si>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</si>
  <si>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</si>
  <si>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</si>
  <si>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</si>
  <si>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</si>
  <si>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</si>
  <si>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</si>
  <si>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</si>
  <si>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</si>
  <si>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</si>
  <si>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</si>
  <si>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</si>
  <si>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</si>
  <si>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</si>
  <si>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</si>
  <si>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</si>
  <si>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</si>
  <si>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</si>
  <si>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</si>
  <si>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</si>
  <si>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</si>
  <si>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</si>
  <si>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</si>
  <si>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</si>
  <si>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</si>
  <si>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</si>
  <si>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</si>
  <si>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</si>
  <si>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</si>
  <si>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</si>
  <si>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</si>
  <si>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</si>
  <si>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</si>
  <si>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</si>
  <si>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</si>
  <si>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</si>
  <si>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</si>
  <si>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</si>
  <si>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</si>
  <si>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</si>
  <si>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</si>
  <si>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</si>
  <si>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</si>
  <si>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</si>
  <si>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</si>
  <si>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</si>
  <si>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</si>
  <si>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</si>
  <si>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</si>
  <si>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</si>
  <si>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</si>
  <si>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</si>
  <si>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</si>
  <si>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</si>
  <si>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</si>
  <si>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</si>
  <si>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</si>
  <si>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</si>
  <si>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</si>
  <si>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</si>
  <si>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</si>
  <si>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</si>
  <si>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</si>
  <si>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</si>
  <si>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</si>
  <si>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</si>
  <si>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</si>
  <si>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</si>
  <si>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</si>
  <si>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</si>
  <si>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</si>
  <si>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</si>
  <si>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</si>
  <si>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</si>
  <si>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</si>
  <si>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</si>
  <si>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</si>
  <si>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</si>
  <si>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</si>
  <si>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</si>
  <si>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</si>
  <si>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</si>
  <si>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</si>
  <si>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</si>
  <si>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</si>
  <si>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</si>
  <si>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</si>
  <si>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</si>
  <si>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</si>
  <si>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</si>
  <si>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</si>
  <si>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</si>
  <si>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</si>
  <si>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</si>
  <si>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</si>
  <si>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</si>
  <si>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</si>
  <si>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</si>
  <si>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</si>
  <si>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</si>
  <si>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</si>
  <si>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</si>
  <si>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</si>
  <si>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</si>
  <si>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</si>
  <si>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</si>
  <si>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</si>
  <si>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</si>
  <si>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</si>
  <si>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</si>
  <si>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</si>
  <si>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</si>
  <si>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</si>
  <si>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</si>
  <si>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</si>
  <si>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</si>
  <si>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</si>
  <si>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</si>
  <si>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</si>
  <si>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</si>
  <si>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</si>
  <si>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</si>
  <si>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</si>
  <si>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</si>
  <si>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</si>
  <si>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</si>
  <si>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</si>
  <si>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</si>
  <si>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</si>
  <si>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</si>
  <si>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</si>
  <si>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</si>
  <si>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</si>
  <si>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</si>
  <si>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</si>
  <si>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</si>
  <si>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</si>
  <si>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</si>
  <si>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</si>
  <si>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</si>
  <si>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</si>
  <si>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</si>
  <si>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</si>
  <si>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</si>
  <si>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</si>
  <si>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</si>
  <si>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</si>
  <si>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</si>
  <si>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</si>
  <si>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</si>
  <si>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</si>
  <si>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</si>
  <si>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</si>
  <si>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</si>
  <si>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</si>
  <si>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</si>
  <si>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</si>
  <si>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</si>
  <si>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</si>
  <si>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</si>
  <si>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</si>
  <si>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</si>
  <si>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</si>
  <si>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</si>
  <si>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</si>
  <si>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</si>
  <si>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</si>
  <si>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</si>
  <si>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</si>
  <si>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</si>
  <si>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</si>
  <si>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</si>
  <si>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</si>
  <si>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</si>
  <si>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</si>
  <si>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</si>
  <si>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</si>
  <si>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</si>
  <si>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</si>
  <si>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</si>
  <si>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</si>
  <si>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</si>
  <si>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</si>
  <si>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</si>
  <si>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</si>
  <si>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</si>
  <si>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</si>
  <si>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</si>
  <si>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</si>
  <si>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</si>
  <si>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</si>
  <si>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</si>
  <si>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</si>
  <si>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</si>
  <si>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</si>
  <si>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</si>
  <si>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</si>
  <si>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</si>
  <si>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</si>
  <si>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</si>
  <si>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</si>
  <si>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</si>
  <si>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</si>
  <si>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</si>
  <si>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</si>
  <si>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</si>
  <si>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</si>
  <si>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</si>
  <si>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</si>
  <si>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</si>
  <si>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</si>
  <si>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</si>
  <si>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</si>
  <si>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</si>
  <si>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</si>
  <si>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</si>
  <si>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</si>
  <si>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</si>
  <si>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</si>
  <si>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</si>
  <si>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</si>
  <si>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</si>
  <si>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</si>
  <si>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</si>
  <si>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</si>
  <si>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</si>
  <si>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</si>
  <si>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</si>
  <si>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</si>
  <si>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</si>
  <si>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</si>
  <si>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</si>
  <si>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</si>
  <si>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</si>
  <si>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</si>
  <si>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</si>
  <si>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</si>
  <si>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</si>
  <si>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</si>
  <si>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</si>
  <si>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</si>
  <si>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</si>
  <si>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</si>
  <si>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</si>
  <si>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</si>
  <si>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</si>
  <si>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</si>
  <si>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</si>
  <si>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</si>
  <si>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</si>
  <si>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</si>
  <si>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</si>
  <si>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</si>
  <si>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</si>
  <si>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</si>
  <si>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</si>
  <si>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</si>
  <si>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</si>
  <si>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</si>
  <si>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</si>
  <si>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</si>
  <si>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</si>
  <si>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</si>
  <si>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</si>
  <si>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</si>
  <si>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</si>
  <si>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</si>
  <si>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</si>
  <si>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</si>
  <si>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</si>
  <si>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</si>
  <si>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</si>
  <si>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</si>
  <si>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</si>
  <si>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</si>
  <si>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</si>
  <si>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</si>
  <si>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</si>
  <si>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</si>
  <si>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</si>
  <si>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</si>
  <si>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</si>
  <si>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</si>
  <si>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</si>
  <si>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</si>
  <si>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</si>
  <si>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</si>
  <si>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</si>
  <si>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</si>
  <si>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</si>
  <si>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</si>
  <si>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</si>
  <si>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</si>
  <si>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</si>
  <si>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</si>
  <si>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</si>
  <si>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</si>
  <si>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</si>
  <si>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</si>
  <si>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</si>
  <si>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</si>
  <si>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</si>
  <si>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</si>
  <si>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</si>
  <si>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</si>
  <si>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</si>
  <si>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</si>
  <si>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</si>
  <si>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</si>
  <si>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</si>
  <si>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</si>
  <si>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</si>
  <si>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</si>
  <si>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</si>
  <si>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</si>
  <si>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</si>
  <si>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</si>
  <si>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</si>
  <si>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</si>
  <si>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</si>
  <si>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</si>
  <si>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</si>
  <si>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</si>
  <si>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</si>
  <si>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</si>
  <si>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</si>
  <si>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</si>
  <si>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</si>
  <si>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</si>
  <si>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</si>
  <si>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</si>
  <si>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</si>
  <si>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</si>
  <si>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</si>
  <si>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</si>
  <si>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</si>
  <si>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</si>
  <si>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</si>
  <si>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</si>
  <si>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</si>
  <si>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</si>
  <si>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</si>
  <si>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</si>
  <si>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</si>
  <si>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</si>
  <si>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</si>
  <si>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</si>
  <si>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</si>
  <si>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</si>
  <si>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</si>
  <si>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</si>
  <si>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</si>
  <si>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</si>
  <si>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</si>
  <si>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</si>
  <si>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</si>
  <si>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</si>
  <si>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</si>
  <si>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</si>
  <si>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</si>
  <si>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</si>
  <si>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</si>
  <si>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</si>
  <si>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</si>
  <si>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</si>
  <si>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</si>
  <si>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</si>
  <si>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</si>
  <si>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</si>
  <si>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</si>
  <si>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</si>
  <si>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</si>
  <si>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</si>
  <si>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</si>
  <si>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</si>
  <si>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</si>
  <si>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</si>
  <si>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</si>
  <si>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</si>
  <si>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</si>
  <si>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</si>
  <si>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</si>
  <si>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</si>
  <si>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</si>
  <si>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</si>
  <si>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</si>
  <si>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</si>
  <si>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</si>
  <si>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</si>
  <si>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</si>
  <si>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</si>
  <si>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</si>
  <si>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</si>
  <si>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</si>
  <si>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</si>
  <si>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</si>
  <si>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</si>
  <si>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</si>
  <si>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</si>
  <si>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</si>
  <si>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</si>
  <si>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</si>
  <si>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</si>
  <si>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</si>
  <si>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</si>
  <si>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</si>
  <si>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</si>
  <si>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</si>
  <si>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</si>
  <si>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</si>
  <si>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</si>
  <si>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</si>
  <si>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</si>
  <si>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</si>
  <si>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</si>
  <si>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</si>
  <si>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</si>
  <si>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</si>
  <si>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</si>
  <si>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</si>
  <si>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</si>
  <si>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</si>
  <si>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</si>
  <si>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</si>
  <si>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</si>
  <si>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</si>
  <si>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</si>
  <si>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</si>
  <si>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</si>
  <si>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</si>
  <si>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</si>
  <si>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</si>
  <si>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</si>
  <si>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</si>
  <si>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</si>
  <si>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</si>
  <si>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</si>
  <si>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</si>
  <si>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</si>
  <si>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</si>
  <si>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</si>
  <si>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</si>
  <si>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</si>
  <si>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</si>
  <si>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</si>
  <si>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</si>
  <si>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</si>
  <si>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</si>
  <si>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</si>
  <si>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</si>
  <si>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</si>
  <si>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</si>
  <si>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</si>
  <si>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</si>
  <si>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</si>
  <si>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</si>
  <si>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</si>
  <si>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</si>
  <si>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</si>
  <si>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</si>
  <si>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</si>
  <si>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</si>
  <si>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</si>
  <si>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</si>
  <si>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</si>
  <si>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</si>
  <si>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</si>
  <si>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</si>
  <si>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</si>
  <si>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</si>
  <si>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</si>
  <si>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</si>
  <si>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</si>
  <si>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</si>
  <si>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</si>
  <si>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</si>
  <si>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</si>
  <si>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</si>
  <si>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</si>
  <si>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</si>
  <si>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</si>
  <si>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</si>
  <si>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</si>
  <si>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</si>
  <si>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</si>
  <si>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</si>
  <si>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</si>
  <si>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</si>
  <si>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</si>
  <si>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</si>
  <si>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</si>
  <si>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</si>
  <si>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</si>
  <si>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</si>
  <si>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</si>
  <si>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</si>
  <si>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</si>
  <si>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</si>
  <si>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</si>
  <si>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</si>
  <si>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</si>
  <si>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</si>
  <si>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</si>
  <si>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</si>
  <si>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</si>
  <si>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</si>
  <si>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</si>
  <si>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</si>
  <si>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</si>
  <si>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</si>
  <si>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</si>
  <si>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</si>
  <si>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</si>
  <si>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</si>
  <si>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</si>
  <si>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</si>
  <si>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</si>
  <si>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</si>
  <si>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</si>
  <si>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</si>
  <si>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</si>
  <si>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</si>
  <si>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</si>
  <si>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</si>
  <si>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</si>
  <si>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</si>
  <si>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</si>
  <si>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</si>
  <si>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</si>
  <si>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</si>
  <si>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</si>
  <si>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</si>
  <si>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</si>
  <si>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</si>
  <si>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</si>
  <si>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</si>
  <si>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</si>
  <si>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</si>
  <si>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</si>
  <si>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</si>
  <si>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</si>
  <si>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</si>
  <si>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</si>
  <si>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</si>
  <si>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</si>
  <si>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</si>
  <si>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</si>
  <si>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</si>
  <si>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</si>
  <si>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</si>
  <si>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</si>
  <si>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</si>
  <si>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</si>
  <si>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</si>
  <si>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</si>
  <si>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</si>
  <si>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</si>
  <si>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</si>
  <si>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</si>
  <si>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</si>
  <si>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</si>
  <si>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</si>
  <si>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</si>
  <si>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</si>
  <si>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</si>
  <si>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</si>
  <si>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</si>
  <si>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</si>
  <si>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</si>
  <si>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</si>
  <si>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</si>
  <si>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</si>
  <si>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</si>
  <si>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</si>
  <si>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</si>
  <si>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</si>
  <si>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</si>
  <si>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</si>
  <si>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</si>
  <si>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</si>
  <si>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</si>
  <si>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</si>
  <si>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</si>
  <si>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</si>
  <si>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</si>
  <si>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</si>
  <si>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</si>
  <si>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</si>
  <si>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</si>
  <si>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</si>
  <si>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</si>
  <si>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</si>
  <si>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</si>
  <si>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</si>
  <si>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</si>
  <si>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</si>
  <si>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</si>
  <si>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</si>
  <si>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</si>
  <si>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</si>
  <si>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</si>
  <si>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</si>
  <si>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</si>
  <si>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</si>
  <si>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</si>
  <si>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</si>
  <si>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</si>
  <si>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</si>
  <si>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</si>
  <si>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</si>
  <si>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</si>
  <si>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</si>
  <si>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</si>
  <si>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</si>
  <si>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</si>
  <si>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</si>
  <si>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</si>
  <si>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</si>
  <si>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</si>
  <si>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</si>
  <si>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</si>
  <si>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</si>
  <si>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</si>
  <si>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</si>
  <si>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</si>
  <si>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</si>
  <si>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</si>
  <si>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</si>
  <si>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</si>
  <si>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</si>
  <si>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</si>
  <si>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</si>
  <si>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</si>
  <si>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</si>
  <si>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</si>
  <si>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</si>
  <si>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</si>
  <si>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</si>
  <si>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</si>
  <si>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</si>
  <si>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</si>
  <si>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</si>
  <si>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</si>
  <si>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</si>
  <si>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</si>
  <si>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</si>
  <si>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</si>
  <si>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</si>
  <si>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</si>
  <si>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</si>
  <si>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</si>
  <si>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</si>
  <si>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</si>
  <si>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</si>
  <si>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</si>
  <si>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</si>
  <si>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</si>
  <si>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</si>
  <si>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</si>
  <si>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</si>
  <si>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</si>
  <si>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</si>
  <si>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</si>
  <si>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</si>
  <si>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</si>
  <si>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</si>
  <si>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</si>
  <si>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</si>
  <si>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</si>
  <si>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</si>
  <si>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</si>
  <si>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</si>
  <si>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</si>
  <si>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</si>
  <si>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</si>
  <si>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</si>
  <si>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</si>
  <si>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</si>
  <si>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</si>
  <si>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</si>
  <si>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</si>
  <si>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</si>
  <si>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</si>
  <si>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</si>
  <si>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</si>
  <si>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</si>
  <si>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</si>
  <si>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</si>
  <si>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</si>
  <si>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</si>
  <si>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</si>
  <si>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</si>
  <si>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</si>
  <si>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</si>
  <si>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</si>
  <si>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</si>
  <si>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</si>
  <si>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</si>
  <si>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</si>
  <si>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</si>
  <si>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</si>
  <si>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</si>
  <si>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</si>
  <si>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</si>
  <si>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</si>
  <si>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</si>
  <si>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</si>
  <si>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</si>
  <si>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</si>
  <si>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</si>
  <si>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</si>
  <si>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</si>
  <si>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</si>
  <si>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</si>
  <si>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</si>
  <si>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</si>
  <si>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</si>
  <si>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</si>
  <si>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</si>
  <si>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</si>
  <si>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</si>
  <si>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</si>
  <si>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</si>
  <si>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</si>
  <si>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</si>
  <si>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</si>
  <si>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</si>
  <si>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</si>
  <si>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</si>
  <si>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</si>
  <si>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</si>
  <si>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</si>
  <si>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</si>
  <si>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</si>
  <si>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</si>
  <si>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</si>
  <si>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</si>
  <si>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</si>
  <si>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</si>
  <si>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</si>
  <si>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</si>
  <si>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</si>
  <si>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</si>
  <si>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</si>
  <si>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</si>
  <si>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</si>
  <si>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</si>
  <si>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</si>
  <si>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</si>
  <si>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</si>
  <si>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</si>
  <si>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</si>
  <si>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</si>
  <si>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</si>
  <si>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</si>
  <si>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</si>
  <si>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</si>
  <si>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</si>
  <si>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</si>
  <si>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</si>
  <si>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</si>
  <si>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</si>
  <si>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</si>
  <si>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</si>
  <si>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</si>
  <si>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</si>
  <si>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</si>
  <si>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</si>
  <si>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</si>
  <si>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</si>
  <si>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</si>
  <si>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</si>
  <si>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</si>
  <si>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</si>
  <si>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</si>
  <si>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</si>
  <si>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</si>
  <si>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</si>
  <si>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</si>
  <si>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</si>
  <si>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</si>
  <si>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</si>
  <si>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</si>
  <si>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</si>
  <si>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</si>
  <si>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</si>
  <si>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</si>
  <si>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</si>
  <si>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</si>
  <si>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</si>
  <si>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</si>
  <si>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</si>
  <si>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</si>
  <si>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</si>
  <si>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</si>
  <si>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</si>
  <si>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</si>
  <si>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</si>
  <si>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</si>
  <si>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</si>
  <si>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</si>
  <si>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</si>
  <si>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</si>
  <si>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</si>
  <si>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</si>
  <si>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</si>
  <si>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</si>
  <si>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</si>
  <si>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</si>
  <si>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</si>
  <si>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</si>
  <si>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</si>
  <si>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</si>
  <si>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</si>
  <si>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</si>
  <si>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</si>
  <si>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</si>
  <si>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</si>
  <si>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</si>
  <si>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</si>
  <si>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</si>
  <si>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</si>
  <si>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</si>
  <si>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</si>
  <si>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</si>
  <si>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</si>
  <si>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</si>
  <si>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</si>
  <si>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</si>
  <si>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</si>
  <si>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</si>
  <si>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</si>
  <si>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</si>
  <si>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</si>
  <si>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</si>
  <si>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</si>
  <si>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</si>
  <si>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</si>
  <si>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</si>
  <si>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</si>
  <si>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</si>
  <si>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</si>
  <si>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</si>
  <si>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</si>
  <si>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</si>
  <si>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</si>
  <si>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</si>
  <si>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</si>
  <si>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</si>
  <si>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</si>
  <si>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</si>
  <si>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</si>
  <si>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</si>
  <si>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</si>
  <si>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</si>
  <si>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</si>
  <si>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</si>
  <si>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</si>
  <si>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</si>
  <si>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</si>
  <si>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</si>
  <si>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</si>
  <si>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</si>
  <si>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</si>
  <si>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</si>
  <si>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</si>
  <si>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</si>
  <si>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</si>
  <si>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</si>
  <si>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</si>
  <si>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</si>
  <si>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</si>
  <si>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</si>
  <si>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</si>
  <si>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</si>
  <si>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</si>
  <si>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</si>
  <si>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</si>
  <si>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</si>
  <si>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</si>
  <si>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</si>
  <si>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</si>
  <si>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</si>
  <si>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</si>
  <si>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</si>
  <si>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</si>
  <si>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</si>
  <si>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</si>
  <si>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</si>
  <si>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</si>
  <si>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</si>
  <si>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</si>
  <si>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</si>
  <si>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</si>
  <si>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</si>
  <si>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</si>
  <si>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</si>
  <si>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</si>
  <si>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</si>
  <si>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</si>
  <si>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</si>
  <si>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</si>
  <si>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</si>
  <si>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</si>
  <si>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</si>
  <si>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</si>
  <si>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</si>
  <si>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</si>
  <si>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</si>
  <si>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</si>
  <si>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</si>
  <si>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</si>
  <si>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</si>
  <si>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</si>
  <si>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</si>
  <si>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</si>
  <si>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</si>
  <si>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</si>
  <si>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</si>
  <si>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</si>
  <si>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</si>
  <si>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</si>
  <si>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</si>
  <si>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</si>
  <si>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</si>
  <si>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</si>
  <si>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</si>
  <si>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</si>
  <si>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</si>
  <si>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</si>
  <si>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</si>
  <si>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</si>
  <si>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</si>
  <si>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</si>
  <si>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</si>
  <si>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</si>
  <si>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</si>
  <si>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</si>
  <si>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</si>
  <si>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</si>
  <si>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</si>
  <si>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</si>
  <si>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</si>
  <si>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</si>
  <si>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</si>
  <si>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</si>
  <si>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</si>
  <si>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</si>
  <si>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</si>
  <si>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</si>
  <si>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</si>
  <si>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</si>
  <si>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</si>
  <si>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</si>
  <si>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</si>
  <si>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</si>
  <si>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</si>
  <si>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</si>
  <si>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</si>
  <si>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</si>
  <si>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</si>
  <si>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</si>
  <si>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</si>
  <si>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</si>
  <si>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</si>
  <si>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</si>
  <si>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</si>
  <si>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</si>
  <si>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</si>
  <si>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</si>
  <si>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</si>
  <si>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</si>
  <si>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</si>
  <si>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</si>
  <si>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</si>
  <si>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</si>
  <si>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</si>
  <si>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</si>
  <si>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</si>
  <si>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</si>
  <si>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</si>
  <si>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</si>
  <si>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</si>
  <si>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</si>
  <si>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</si>
  <si>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</si>
  <si>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</si>
  <si>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</si>
  <si>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</si>
  <si>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</si>
  <si>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</si>
  <si>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</si>
  <si>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</si>
  <si>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</si>
  <si>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</si>
  <si>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</si>
  <si>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</si>
  <si>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</si>
  <si>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</si>
  <si>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</si>
  <si>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</si>
  <si>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</si>
  <si>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</si>
  <si>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</si>
  <si>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</si>
  <si>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</si>
  <si>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</si>
  <si>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</si>
  <si>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</si>
  <si>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</si>
  <si>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</si>
  <si>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</si>
  <si>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</si>
  <si>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</si>
  <si>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</si>
  <si>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</si>
  <si>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</si>
  <si>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</si>
  <si>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</si>
  <si>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</si>
  <si>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</si>
  <si>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</si>
  <si>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</si>
  <si>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</si>
  <si>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</si>
  <si>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</si>
  <si>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</si>
  <si>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</si>
  <si>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</si>
  <si>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</si>
  <si>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</si>
  <si>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</si>
  <si>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</si>
  <si>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</si>
  <si>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</si>
  <si>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</si>
  <si>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</si>
  <si>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</si>
  <si>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</si>
  <si>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</si>
  <si>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</si>
  <si>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</si>
  <si>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</si>
  <si>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</si>
  <si>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</si>
  <si>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</si>
  <si>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</si>
  <si>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</si>
  <si>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</si>
  <si>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</si>
  <si>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</si>
  <si>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</si>
  <si>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</si>
  <si>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</si>
  <si>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</si>
  <si>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</si>
  <si>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</si>
  <si>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</si>
  <si>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</si>
  <si>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</si>
  <si>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</si>
  <si>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</si>
  <si>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</si>
  <si>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</si>
  <si>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</si>
  <si>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</si>
  <si>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</si>
  <si>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</si>
  <si>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</si>
  <si>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</si>
  <si>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</si>
  <si>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</si>
  <si>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</si>
  <si>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</si>
  <si>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</si>
  <si>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</si>
  <si>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</si>
  <si>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</si>
  <si>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</si>
  <si>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</si>
  <si>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</si>
  <si>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</si>
  <si>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</si>
  <si>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</si>
  <si>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</si>
  <si>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</si>
  <si>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</si>
  <si>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</si>
  <si>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</si>
  <si>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</si>
  <si>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</si>
  <si>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</si>
  <si>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</si>
  <si>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</si>
  <si>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</si>
  <si>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</si>
  <si>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</si>
  <si>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</si>
  <si>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</si>
  <si>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</si>
  <si>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</si>
  <si>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</si>
  <si>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</si>
  <si>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</si>
  <si>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</si>
  <si>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</si>
  <si>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</si>
  <si>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</si>
  <si>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</si>
  <si>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</si>
  <si>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</si>
  <si>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</si>
  <si>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</si>
  <si>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</si>
  <si>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</si>
  <si>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</si>
  <si>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</si>
  <si>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</si>
  <si>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</si>
  <si>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</si>
  <si>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</si>
  <si>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</si>
  <si>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</si>
  <si>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</si>
  <si>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</si>
  <si>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</si>
  <si>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</si>
  <si>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</si>
  <si>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</si>
  <si>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</si>
  <si>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</si>
  <si>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</si>
  <si>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</si>
  <si>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</si>
  <si>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</si>
  <si>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</si>
  <si>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</si>
  <si>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</si>
  <si>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</si>
  <si>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</si>
  <si>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</si>
  <si>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</si>
  <si>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</si>
  <si>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</si>
  <si>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</si>
  <si>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</si>
  <si>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</si>
  <si>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</si>
  <si>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</si>
  <si>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</si>
  <si>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</si>
  <si>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</si>
  <si>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</si>
  <si>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</si>
  <si>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</si>
  <si>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</si>
  <si>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</si>
  <si>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</si>
  <si>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</si>
  <si>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</si>
  <si>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</si>
  <si>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</si>
  <si>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</si>
  <si>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</si>
  <si>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</si>
  <si>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</si>
  <si>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</si>
  <si>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</si>
  <si>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</si>
  <si>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</si>
  <si>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</si>
  <si>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</si>
  <si>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</si>
  <si>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</si>
  <si>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</si>
  <si>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</si>
  <si>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</si>
  <si>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</si>
  <si>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</si>
  <si>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</si>
  <si>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</si>
  <si>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</si>
  <si>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</si>
  <si>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</si>
  <si>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</si>
  <si>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</si>
  <si>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</si>
  <si>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</si>
  <si>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</si>
  <si>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</si>
  <si>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</si>
  <si>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</si>
  <si>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</si>
  <si>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</si>
  <si>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</si>
  <si>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</si>
  <si>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</si>
  <si>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</si>
  <si>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</si>
  <si>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</si>
  <si>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</si>
  <si>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</si>
  <si>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</si>
  <si>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</si>
  <si>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</si>
  <si>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</si>
  <si>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</si>
  <si>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</si>
  <si>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</si>
  <si>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</si>
  <si>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</si>
  <si>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</si>
  <si>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</si>
  <si>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</si>
  <si>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</si>
  <si>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</si>
  <si>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</si>
  <si>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</si>
  <si>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</si>
  <si>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</si>
  <si>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</si>
  <si>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</si>
  <si>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</si>
  <si>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</si>
  <si>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</si>
  <si>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</si>
  <si>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</si>
  <si>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</si>
  <si>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</si>
  <si>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</si>
  <si>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</si>
  <si>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</si>
  <si>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</si>
  <si>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</si>
  <si>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</si>
  <si>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</si>
  <si>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</si>
  <si>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</si>
  <si>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</si>
  <si>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</si>
  <si>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</si>
  <si>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</si>
  <si>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</si>
  <si>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</si>
  <si>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</si>
  <si>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</si>
  <si>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</si>
  <si>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</si>
  <si>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</si>
  <si>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</si>
  <si>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</si>
  <si>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</si>
  <si>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</si>
  <si>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</si>
  <si>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</si>
  <si>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</si>
  <si>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</si>
  <si>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</si>
  <si>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</si>
  <si>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</si>
  <si>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</si>
  <si>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</si>
  <si>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</si>
  <si>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</si>
  <si>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</si>
  <si>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</si>
  <si>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</si>
  <si>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</si>
  <si>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</si>
  <si>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</si>
  <si>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</si>
  <si>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</si>
  <si>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</si>
  <si>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</si>
  <si>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</si>
  <si>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</si>
  <si>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</si>
  <si>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</si>
  <si>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</si>
  <si>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</si>
  <si>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</si>
  <si>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</si>
  <si>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</si>
  <si>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</si>
  <si>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</si>
  <si>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</si>
  <si>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</si>
  <si>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</si>
  <si>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</si>
  <si>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</si>
  <si>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</si>
  <si>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</si>
  <si>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</si>
  <si>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</si>
  <si>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</si>
  <si>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</si>
  <si>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</si>
  <si>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</si>
  <si>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</si>
  <si>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</si>
  <si>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</si>
  <si>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</si>
  <si>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</si>
  <si>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</si>
  <si>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</si>
  <si>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</si>
  <si>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</si>
  <si>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</si>
  <si>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</si>
  <si>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</si>
  <si>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</si>
  <si>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</si>
  <si>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</si>
  <si>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</si>
  <si>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</si>
  <si>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</si>
  <si>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</si>
  <si>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</si>
  <si>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</si>
  <si>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</si>
  <si>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</si>
  <si>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</si>
  <si>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</si>
  <si>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</si>
  <si>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</si>
  <si>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</si>
  <si>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</si>
  <si>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</si>
  <si>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</si>
  <si>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</si>
  <si>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</si>
  <si>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</si>
  <si>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</si>
  <si>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</si>
  <si>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</si>
  <si>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</si>
  <si>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</si>
  <si>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</si>
  <si>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</si>
  <si>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</si>
  <si>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</si>
  <si>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</si>
  <si>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</si>
  <si>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</si>
  <si>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</si>
  <si>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</si>
  <si>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</si>
  <si>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</si>
  <si>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</si>
  <si>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</si>
  <si>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</si>
  <si>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</si>
  <si>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</si>
  <si>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</si>
  <si>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</si>
  <si>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</si>
  <si>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</si>
  <si>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</si>
  <si>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</si>
  <si>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</si>
  <si>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</si>
  <si>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</si>
  <si>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</si>
  <si>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</si>
  <si>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</si>
  <si>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</si>
  <si>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</si>
  <si>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</si>
  <si>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</si>
  <si>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</si>
  <si>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</si>
  <si>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</si>
  <si>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</si>
  <si>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</si>
  <si>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</si>
  <si>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</si>
  <si>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</si>
  <si>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</si>
  <si>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</si>
  <si>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</si>
  <si>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</si>
  <si>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</si>
  <si>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</si>
  <si>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</si>
  <si>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</si>
  <si>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</si>
  <si>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</si>
  <si>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</si>
  <si>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</si>
  <si>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</si>
  <si>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</si>
  <si>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</si>
  <si>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</si>
  <si>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</si>
  <si>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</si>
  <si>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</si>
  <si>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</si>
  <si>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</si>
  <si>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</si>
  <si>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</si>
  <si>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</si>
  <si>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</si>
  <si>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</si>
  <si>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</si>
  <si>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</si>
  <si>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</si>
  <si>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</si>
  <si>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</si>
  <si>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</si>
  <si>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</si>
  <si>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</si>
  <si>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</si>
  <si>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</si>
  <si>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</si>
  <si>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</si>
  <si>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</si>
  <si>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</si>
  <si>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</si>
  <si>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</si>
  <si>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</si>
  <si>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</si>
  <si>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</si>
  <si>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</si>
  <si>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</si>
  <si>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</si>
  <si>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</si>
  <si>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</si>
  <si>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</si>
  <si>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</si>
  <si>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</si>
  <si>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</si>
  <si>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</si>
  <si>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</si>
  <si>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</si>
  <si>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</si>
  <si>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</si>
  <si>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</si>
  <si>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</si>
  <si>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</si>
  <si>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</si>
  <si>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</si>
  <si>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</si>
  <si>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</si>
  <si>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</si>
  <si>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</si>
  <si>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</si>
  <si>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</si>
  <si>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</si>
  <si>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</si>
  <si>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</si>
  <si>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</si>
  <si>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</si>
  <si>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</si>
  <si>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</si>
  <si>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</si>
  <si>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</si>
  <si>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</si>
  <si>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</si>
  <si>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</si>
  <si>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</si>
  <si>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</si>
  <si>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</si>
  <si>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</si>
  <si>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</si>
  <si>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</si>
  <si>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</si>
  <si>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</si>
  <si>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</si>
  <si>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</si>
  <si>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</si>
  <si>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</si>
  <si>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</si>
  <si>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</si>
  <si>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</si>
  <si>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</si>
  <si>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</si>
  <si>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</si>
  <si>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</si>
  <si>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</si>
  <si>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</si>
  <si>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</si>
  <si>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</si>
  <si>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</si>
  <si>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</si>
  <si>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</si>
  <si>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</si>
  <si>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</si>
  <si>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</si>
  <si>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</si>
  <si>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</si>
  <si>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</si>
  <si>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</si>
  <si>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</si>
  <si>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</si>
  <si>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</si>
  <si>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</si>
  <si>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</si>
  <si>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</si>
  <si>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</si>
  <si>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</si>
  <si>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</si>
  <si>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</si>
  <si>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</si>
  <si>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</si>
  <si>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</si>
  <si>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</si>
  <si>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</si>
  <si>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</si>
  <si>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</si>
  <si>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</si>
  <si>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</si>
  <si>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</si>
  <si>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</si>
  <si>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</si>
  <si>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</si>
  <si>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</si>
  <si>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</si>
  <si>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</si>
  <si>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</si>
  <si>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</si>
  <si>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</si>
  <si>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</si>
  <si>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</si>
  <si>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</si>
  <si>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</si>
  <si>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</si>
  <si>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</si>
  <si>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</si>
  <si>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</si>
  <si>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</si>
  <si>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</si>
  <si>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</si>
  <si>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</si>
  <si>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</si>
  <si>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</si>
  <si>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</si>
  <si>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</si>
  <si>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</si>
  <si>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</si>
  <si>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</si>
  <si>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</si>
  <si>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</si>
  <si>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</si>
  <si>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</si>
  <si>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</si>
  <si>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</si>
  <si>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</si>
  <si>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</si>
  <si>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</si>
  <si>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</si>
  <si>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</si>
  <si>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</si>
  <si>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</si>
  <si>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</si>
  <si>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</si>
  <si>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</si>
  <si>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</si>
  <si>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</si>
  <si>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</si>
  <si>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</si>
  <si>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</si>
  <si>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</si>
  <si>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</si>
  <si>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</si>
  <si>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</si>
  <si>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</si>
  <si>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</si>
  <si>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</si>
  <si>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</si>
  <si>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</si>
  <si>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</si>
  <si>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</si>
  <si>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</si>
  <si>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</si>
  <si>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</si>
  <si>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</si>
  <si>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</si>
  <si>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</si>
  <si>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</si>
  <si>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</si>
  <si>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</si>
  <si>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</si>
  <si>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</si>
  <si>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</si>
  <si>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</si>
  <si>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</si>
  <si>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</si>
  <si>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</si>
  <si>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</si>
  <si>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</si>
  <si>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</si>
  <si>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</si>
  <si>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</si>
  <si>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</si>
  <si>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</si>
  <si>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</si>
  <si>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</si>
  <si>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</si>
  <si>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</si>
  <si>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</si>
  <si>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</si>
  <si>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</si>
  <si>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</si>
  <si>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</si>
  <si>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</si>
  <si>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</si>
  <si>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</si>
  <si>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</si>
  <si>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</si>
  <si>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</si>
  <si>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</si>
  <si>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</si>
  <si>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</si>
  <si>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</si>
  <si>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</si>
  <si>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</si>
  <si>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</si>
  <si>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</si>
  <si>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</si>
  <si>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</si>
  <si>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</si>
  <si>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</si>
  <si>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</si>
  <si>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</si>
  <si>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</si>
  <si>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</si>
  <si>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</si>
  <si>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</si>
  <si>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</si>
  <si>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</si>
  <si>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</si>
  <si>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</si>
  <si>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</si>
  <si>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</si>
  <si>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</si>
  <si>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</si>
  <si>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</si>
  <si>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</si>
  <si>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</si>
  <si>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</si>
  <si>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</si>
  <si>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</si>
  <si>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</si>
  <si>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</si>
  <si>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</si>
  <si>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</si>
  <si>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</si>
  <si>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</si>
  <si>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</si>
  <si>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</si>
  <si>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</si>
  <si>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</si>
  <si>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</si>
  <si>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</si>
  <si>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</si>
  <si>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</si>
  <si>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</si>
  <si>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</si>
  <si>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</si>
  <si>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</si>
  <si>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</si>
  <si>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</si>
  <si>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</si>
  <si>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</si>
  <si>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</si>
  <si>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</si>
  <si>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</si>
  <si>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</si>
  <si>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</si>
  <si>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</si>
  <si>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</si>
  <si>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</si>
  <si>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</si>
  <si>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</si>
  <si>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</si>
  <si>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</si>
  <si>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</si>
  <si>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</si>
  <si>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</si>
  <si>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</si>
  <si>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</si>
  <si>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</si>
  <si>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</si>
  <si>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</si>
  <si>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</si>
  <si>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</si>
  <si>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</si>
  <si>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</si>
  <si>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</si>
  <si>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</si>
  <si>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</si>
  <si>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</si>
  <si>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</si>
  <si>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</si>
  <si>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</si>
  <si>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</si>
  <si>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</si>
  <si>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</si>
  <si>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</si>
  <si>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</si>
  <si>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</si>
  <si>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</si>
  <si>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</si>
  <si>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</si>
  <si>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</si>
  <si>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</si>
  <si>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</si>
  <si>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</si>
  <si>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</si>
  <si>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</si>
  <si>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</si>
  <si>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</si>
  <si>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</si>
  <si>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</si>
  <si>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</si>
  <si>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</si>
  <si>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</si>
  <si>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</si>
  <si>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</si>
  <si>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</si>
  <si>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</si>
  <si>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</si>
  <si>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</si>
  <si>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</si>
  <si>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</si>
  <si>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</si>
  <si>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</si>
  <si>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</si>
  <si>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</si>
  <si>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</si>
  <si>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</si>
  <si>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</si>
  <si>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</si>
  <si>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</si>
  <si>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</si>
  <si>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</si>
  <si>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</si>
  <si>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</si>
  <si>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</si>
  <si>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</si>
  <si>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</si>
  <si>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</si>
  <si>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</si>
  <si>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</si>
  <si>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</si>
  <si>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</si>
  <si>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</si>
  <si>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</si>
  <si>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</si>
  <si>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</si>
  <si>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</si>
  <si>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</si>
  <si>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</si>
  <si>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</si>
  <si>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</si>
  <si>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</si>
  <si>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</si>
  <si>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</si>
  <si>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</si>
  <si>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</si>
  <si>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</si>
  <si>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</si>
  <si>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</si>
  <si>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</si>
  <si>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</si>
  <si>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</si>
  <si>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</si>
  <si>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</si>
  <si>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</si>
  <si>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</si>
  <si>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</si>
  <si>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</si>
  <si>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</si>
  <si>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</si>
  <si>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</si>
  <si>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</si>
  <si>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</si>
  <si>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</si>
  <si>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</si>
  <si>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</si>
  <si>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</si>
  <si>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</si>
  <si>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</si>
  <si>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</si>
  <si>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</si>
  <si>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</si>
  <si>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</si>
  <si>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</si>
  <si>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</si>
  <si>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</si>
  <si>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</si>
  <si>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</si>
  <si>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</si>
  <si>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</si>
  <si>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</si>
  <si>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</si>
  <si>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</si>
  <si>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</si>
  <si>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</si>
  <si>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</si>
  <si>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</si>
  <si>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</si>
  <si>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</si>
  <si>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</si>
  <si>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</si>
  <si>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</si>
  <si>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</si>
  <si>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</si>
  <si>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</si>
  <si>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</si>
  <si>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</si>
  <si>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</si>
  <si>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</si>
  <si>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</si>
  <si>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</si>
  <si>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</si>
  <si>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</si>
  <si>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</si>
  <si>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</si>
  <si>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</si>
  <si>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</si>
  <si>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</si>
  <si>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</si>
  <si>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</si>
  <si>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</si>
  <si>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</si>
  <si>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</si>
  <si>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</si>
  <si>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</si>
  <si>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</si>
  <si>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</si>
  <si>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</si>
  <si>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</si>
  <si>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</si>
  <si>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</si>
  <si>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</si>
  <si>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</si>
  <si>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</si>
  <si>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</si>
  <si>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</si>
  <si>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</si>
  <si>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</si>
  <si>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</si>
  <si>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</si>
  <si>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</si>
  <si>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</si>
  <si>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</si>
  <si>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</si>
  <si>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</si>
  <si>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</si>
  <si>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</si>
  <si>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</si>
  <si>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</si>
  <si>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</si>
  <si>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</si>
  <si>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</si>
  <si>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</si>
  <si>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</si>
  <si>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</si>
  <si>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</si>
  <si>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</si>
  <si>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</si>
  <si>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</si>
  <si>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</si>
  <si>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</si>
  <si>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</si>
  <si>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</si>
  <si>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</si>
  <si>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</si>
  <si>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</si>
  <si>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</si>
  <si>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</si>
  <si>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</si>
  <si>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</si>
  <si>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</si>
  <si>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</si>
  <si>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</si>
  <si>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</si>
  <si>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</si>
  <si>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</si>
  <si>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</si>
  <si>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</si>
  <si>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</si>
  <si>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</si>
  <si>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</si>
  <si>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</si>
  <si>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</si>
  <si>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</si>
  <si>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</si>
  <si>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</si>
  <si>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</si>
  <si>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</si>
  <si>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</si>
  <si>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</si>
  <si>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</si>
  <si>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</si>
  <si>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</si>
  <si>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</si>
  <si>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</si>
  <si>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</si>
  <si>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</si>
  <si>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</si>
  <si>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</si>
  <si>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</si>
  <si>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</si>
  <si>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</si>
  <si>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</si>
  <si>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</si>
  <si>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</si>
  <si>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</si>
  <si>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</si>
  <si>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</si>
  <si>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</si>
  <si>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</si>
  <si>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</si>
  <si>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</si>
  <si>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</si>
  <si>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</si>
  <si>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</si>
  <si>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</si>
  <si>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</si>
  <si>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</si>
  <si>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</si>
  <si>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</si>
  <si>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</si>
  <si>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</si>
  <si>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</si>
  <si>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</si>
  <si>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</si>
  <si>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</si>
  <si>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</si>
  <si>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</si>
  <si>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</si>
  <si>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</si>
  <si>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</si>
  <si>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</si>
  <si>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</si>
  <si>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</si>
  <si>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</si>
  <si>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</si>
  <si>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</si>
  <si>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</si>
  <si>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</si>
  <si>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</si>
  <si>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</si>
  <si>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</si>
  <si>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</si>
  <si>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</si>
  <si>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</si>
  <si>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</si>
  <si>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</si>
  <si>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</si>
  <si>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</si>
  <si>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</si>
  <si>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</si>
  <si>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</si>
  <si>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</si>
  <si>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</si>
  <si>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</si>
  <si>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</si>
  <si>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</si>
  <si>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</si>
  <si>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</si>
  <si>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</si>
  <si>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</si>
  <si>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</si>
  <si>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</si>
  <si>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</si>
  <si>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</si>
  <si>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</si>
  <si>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</si>
  <si>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</si>
  <si>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</si>
  <si>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</si>
  <si>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</si>
  <si>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</si>
  <si>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</si>
  <si>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</si>
  <si>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</si>
  <si>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</si>
  <si>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</si>
  <si>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</si>
  <si>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</si>
  <si>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</si>
  <si>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</si>
  <si>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</si>
  <si>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</si>
  <si>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</si>
  <si>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</si>
  <si>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</si>
  <si>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</si>
  <si>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</si>
  <si>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</si>
  <si>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</si>
  <si>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</si>
  <si>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</si>
  <si>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</si>
  <si>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</si>
  <si>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</si>
  <si>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</si>
  <si>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</si>
  <si>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</si>
  <si>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</si>
  <si>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</si>
  <si>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</si>
  <si>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</si>
  <si>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</si>
  <si>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</si>
  <si>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</si>
  <si>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</si>
  <si>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</si>
  <si>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</si>
  <si>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</si>
  <si>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</si>
  <si>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</si>
  <si>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</si>
  <si>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</si>
  <si>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</si>
  <si>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</si>
  <si>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</si>
  <si>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</si>
  <si>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</si>
  <si>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</si>
  <si>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</si>
  <si>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</si>
  <si>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</si>
  <si>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</si>
  <si>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</si>
  <si>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</si>
  <si>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</si>
  <si>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</si>
  <si>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</si>
  <si>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</si>
  <si>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</si>
  <si>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</si>
  <si>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</si>
  <si>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</si>
  <si>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</si>
  <si>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</si>
  <si>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</si>
  <si>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</si>
  <si>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</si>
  <si>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</si>
  <si>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</si>
  <si>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</si>
  <si>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</si>
  <si>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</si>
  <si>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</si>
  <si>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</si>
  <si>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</si>
  <si>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</si>
  <si>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</si>
  <si>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</si>
  <si>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</si>
  <si>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</si>
  <si>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</si>
  <si>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</si>
  <si>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</si>
  <si>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</si>
  <si>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</si>
  <si>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</si>
  <si>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</si>
  <si>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</si>
  <si>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</si>
  <si>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</si>
  <si>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</si>
  <si>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</si>
  <si>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</si>
  <si>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</si>
  <si>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</si>
  <si>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</si>
  <si>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</si>
  <si>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</si>
  <si>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</si>
  <si>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</si>
  <si>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</si>
  <si>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</si>
  <si>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</si>
  <si>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</si>
  <si>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</si>
  <si>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</si>
  <si>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</si>
  <si>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</si>
  <si>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</si>
  <si>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</si>
  <si>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</si>
  <si>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</si>
  <si>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</si>
  <si>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</si>
  <si>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</si>
  <si>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</si>
  <si>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</si>
  <si>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</si>
  <si>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</si>
  <si>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</si>
  <si>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</si>
  <si>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</si>
  <si>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</si>
  <si>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</si>
  <si>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</si>
  <si>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</si>
  <si>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</si>
  <si>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</si>
  <si>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</si>
  <si>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</si>
  <si>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</si>
  <si>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</si>
  <si>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</si>
  <si>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</si>
  <si>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</si>
  <si>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</si>
  <si>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</si>
  <si>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</si>
  <si>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</si>
  <si>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</si>
  <si>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</si>
  <si>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</si>
  <si>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</si>
  <si>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</si>
  <si>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</si>
  <si>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</si>
  <si>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</si>
  <si>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</si>
  <si>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</si>
  <si>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</si>
  <si>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</si>
  <si>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</si>
  <si>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</si>
  <si>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</si>
  <si>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</si>
  <si>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</si>
  <si>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</si>
  <si>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</si>
  <si>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</si>
  <si>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</si>
  <si>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</si>
  <si>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</si>
  <si>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</si>
  <si>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</si>
  <si>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</si>
  <si>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</si>
  <si>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</si>
  <si>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</si>
  <si>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</si>
  <si>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</si>
  <si>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</si>
  <si>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</si>
  <si>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</si>
  <si>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</si>
  <si>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</si>
  <si>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</si>
  <si>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</si>
  <si>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</si>
  <si>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</si>
  <si>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</si>
  <si>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</si>
  <si>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</si>
  <si>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</si>
  <si>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</si>
  <si>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</si>
  <si>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</si>
  <si>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</si>
  <si>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</si>
  <si>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</si>
  <si>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</si>
  <si>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</si>
  <si>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</si>
  <si>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</si>
  <si>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</si>
  <si>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</si>
  <si>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</si>
  <si>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</si>
  <si>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</si>
  <si>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</si>
  <si>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</si>
  <si>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</si>
  <si>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</si>
  <si>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</si>
  <si>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</si>
  <si>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</si>
  <si>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</si>
  <si>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</si>
  <si>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</si>
  <si>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</si>
  <si>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</si>
  <si>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</si>
  <si>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</si>
  <si>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</si>
  <si>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</si>
  <si>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</si>
  <si>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</si>
  <si>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</si>
  <si>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</si>
  <si>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</si>
  <si>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</si>
  <si>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</si>
  <si>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</si>
  <si>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</si>
  <si>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</si>
  <si>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</si>
  <si>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</si>
  <si>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</si>
  <si>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</si>
  <si>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</si>
  <si>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</si>
  <si>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</si>
  <si>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</si>
  <si>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</si>
  <si>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</si>
  <si>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</si>
  <si>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</si>
  <si>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</si>
  <si>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</si>
  <si>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</si>
  <si>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</si>
  <si>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</si>
  <si>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</si>
  <si>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</si>
  <si>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</si>
  <si>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</si>
  <si>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</si>
  <si>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</si>
  <si>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</si>
  <si>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</si>
  <si>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</si>
  <si>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</si>
  <si>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</si>
  <si>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</si>
  <si>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</si>
  <si>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</si>
  <si>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</si>
  <si>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</si>
  <si>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</si>
  <si>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</si>
  <si>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</si>
  <si>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</si>
  <si>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</si>
  <si>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</si>
  <si>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</si>
  <si>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</si>
  <si>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</si>
  <si>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</si>
  <si>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</si>
  <si>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</si>
  <si>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</si>
  <si>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</si>
  <si>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</si>
  <si>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</si>
  <si>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</si>
  <si>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</si>
  <si>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</si>
  <si>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</si>
  <si>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</si>
  <si>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</si>
  <si>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</si>
  <si>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</si>
  <si>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</si>
  <si>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</si>
  <si>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</si>
  <si>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</si>
  <si>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</si>
  <si>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</si>
  <si>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</si>
  <si>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</si>
  <si>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</si>
  <si>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</si>
  <si>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</si>
  <si>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</si>
  <si>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</si>
  <si>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</si>
  <si>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</si>
  <si>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</si>
  <si>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</si>
  <si>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</si>
  <si>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</si>
  <si>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</si>
  <si>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</si>
  <si>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</si>
  <si>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</si>
  <si>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</si>
  <si>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</si>
  <si>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</si>
  <si>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</si>
  <si>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</si>
  <si>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</si>
  <si>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</si>
  <si>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</si>
  <si>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</si>
  <si>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</si>
  <si>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</si>
  <si>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</si>
  <si>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</si>
  <si>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</si>
  <si>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</si>
  <si>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</si>
  <si>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</si>
  <si>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</si>
  <si>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</si>
  <si>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</si>
  <si>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</si>
  <si>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</si>
  <si>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</si>
  <si>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</si>
  <si>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</si>
  <si>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</si>
  <si>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</si>
  <si>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</si>
  <si>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</si>
  <si>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</si>
  <si>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</si>
  <si>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</si>
  <si>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</si>
  <si>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</si>
  <si>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</si>
  <si>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</si>
  <si>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</si>
  <si>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</si>
  <si>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</si>
  <si>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</si>
  <si>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</si>
  <si>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</si>
  <si>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</si>
  <si>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</si>
  <si>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</si>
  <si>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</si>
  <si>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</si>
  <si>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</si>
  <si>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</si>
  <si>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</si>
  <si>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</si>
  <si>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</si>
  <si>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</si>
  <si>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</si>
  <si>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</si>
  <si>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</si>
  <si>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</si>
  <si>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</si>
  <si>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</si>
  <si>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</si>
  <si>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</si>
  <si>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</si>
  <si>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</si>
  <si>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</si>
  <si>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</si>
  <si>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</si>
  <si>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</si>
  <si>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</si>
  <si>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</si>
  <si>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</si>
  <si>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</si>
  <si>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</si>
  <si>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</si>
  <si>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</si>
  <si>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</si>
  <si>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</si>
  <si>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</si>
  <si>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</si>
  <si>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</si>
  <si>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</si>
  <si>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</si>
  <si>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</si>
  <si>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</si>
  <si>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</si>
  <si>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</si>
  <si>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</si>
  <si>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</si>
  <si>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</si>
  <si>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</si>
  <si>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</si>
  <si>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</si>
  <si>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</si>
  <si>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</si>
  <si>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</si>
  <si>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</si>
  <si>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</si>
  <si>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</si>
  <si>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</si>
  <si>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</si>
  <si>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</si>
  <si>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</si>
  <si>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</si>
  <si>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</si>
  <si>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</si>
  <si>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</si>
  <si>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</si>
  <si>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</si>
  <si>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</si>
  <si>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</si>
  <si>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</si>
  <si>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</si>
  <si>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</si>
  <si>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</si>
  <si>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</si>
  <si>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</si>
  <si>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</si>
  <si>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</si>
  <si>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</si>
  <si>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</si>
  <si>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</si>
  <si>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</si>
  <si>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</si>
  <si>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</si>
  <si>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</si>
  <si>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</si>
  <si>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</si>
  <si>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</si>
  <si>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</si>
  <si>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</si>
  <si>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</si>
  <si>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</si>
  <si>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</si>
  <si>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</si>
  <si>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</si>
  <si>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</si>
  <si>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</si>
  <si>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</si>
  <si>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</si>
  <si>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</si>
  <si>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</si>
  <si>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</si>
  <si>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</si>
  <si>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</si>
  <si>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</si>
  <si>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</si>
  <si>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</si>
  <si>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</si>
  <si>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</si>
  <si>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</si>
  <si>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</si>
  <si>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</si>
  <si>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</si>
  <si>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</si>
  <si>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</si>
  <si>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</si>
  <si>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</si>
  <si>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</si>
  <si>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</si>
  <si>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</si>
  <si>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</si>
  <si>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</si>
  <si>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</si>
  <si>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</si>
  <si>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</si>
  <si>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</si>
  <si>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</si>
  <si>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</si>
  <si>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</si>
  <si>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</si>
  <si>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</si>
  <si>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</si>
  <si>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</si>
  <si>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</si>
  <si>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</si>
  <si>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</si>
  <si>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</si>
  <si>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</si>
  <si>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</si>
  <si>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</si>
  <si>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</si>
  <si>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</si>
  <si>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</si>
  <si>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</si>
  <si>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</si>
  <si>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</si>
  <si>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</si>
  <si>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</si>
  <si>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</si>
  <si>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</si>
  <si>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</si>
  <si>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</si>
  <si>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</si>
  <si>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</si>
  <si>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</si>
  <si>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</si>
  <si>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</si>
  <si>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</si>
  <si>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</si>
  <si>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</si>
  <si>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</si>
  <si>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</si>
  <si>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</si>
  <si>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</si>
  <si>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</si>
  <si>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</si>
  <si>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</si>
  <si>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</si>
  <si>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</si>
  <si>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</si>
  <si>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</si>
  <si>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</si>
  <si>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</si>
  <si>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</si>
  <si>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</si>
  <si>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</si>
  <si>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</si>
  <si>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</si>
  <si>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</si>
  <si>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</si>
  <si>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</si>
  <si>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</si>
  <si>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</si>
  <si>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</si>
  <si>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</si>
  <si>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</si>
  <si>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</si>
  <si>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</si>
  <si>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</si>
  <si>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</si>
  <si>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</si>
  <si>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</si>
  <si>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</si>
  <si>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</si>
  <si>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</si>
  <si>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</si>
  <si>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</si>
  <si>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</si>
  <si>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</si>
  <si>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</si>
  <si>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</si>
  <si>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</si>
  <si>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</si>
  <si>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</si>
  <si>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</si>
  <si>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</si>
  <si>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</si>
  <si>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</si>
  <si>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</si>
  <si>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</si>
  <si>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</si>
  <si>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</si>
  <si>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</si>
  <si>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</si>
  <si>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</si>
  <si>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</si>
  <si>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</si>
  <si>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</si>
  <si>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</si>
  <si>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</si>
  <si>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</si>
  <si>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</si>
  <si>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</si>
  <si>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</si>
  <si>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</si>
  <si>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</si>
  <si>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</si>
  <si>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</si>
  <si>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</si>
  <si>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</si>
  <si>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</si>
  <si>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</si>
  <si>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</si>
  <si>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</si>
  <si>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</si>
  <si>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</si>
  <si>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</si>
  <si>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</si>
  <si>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</si>
  <si>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</si>
  <si>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</si>
  <si>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</si>
  <si>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</si>
  <si>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</si>
  <si>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</si>
  <si>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</si>
  <si>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</si>
  <si>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</si>
  <si>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</si>
  <si>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</si>
  <si>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</si>
  <si>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</si>
  <si>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</si>
  <si>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</si>
  <si>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</si>
  <si>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</si>
  <si>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</si>
  <si>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</si>
  <si>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</si>
  <si>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</si>
  <si>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</si>
  <si>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</si>
  <si>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</si>
  <si>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</si>
  <si>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</si>
  <si>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</si>
  <si>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</si>
  <si>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</si>
  <si>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</si>
  <si>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</si>
  <si>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</si>
  <si>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</si>
  <si>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</si>
  <si>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</si>
  <si>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</si>
  <si>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</si>
  <si>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</si>
  <si>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</si>
  <si>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</si>
  <si>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</si>
  <si>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</si>
  <si>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</si>
  <si>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</si>
  <si>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</si>
  <si>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</si>
  <si>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</si>
  <si>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</si>
  <si>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</si>
  <si>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</si>
  <si>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</si>
  <si>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</si>
  <si>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</si>
  <si>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</si>
  <si>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</si>
  <si>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</si>
  <si>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</si>
  <si>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</si>
  <si>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</si>
  <si>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</si>
  <si>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</si>
  <si>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</si>
  <si>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</si>
  <si>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</si>
  <si>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</si>
  <si>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</si>
  <si>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</si>
  <si>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</si>
  <si>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</si>
  <si>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</si>
  <si>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</si>
  <si>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</si>
  <si>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</si>
  <si>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</si>
  <si>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</si>
  <si>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</si>
  <si>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</si>
  <si>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</si>
  <si>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</si>
  <si>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</si>
  <si>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</si>
  <si>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</si>
  <si>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</si>
  <si>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</si>
  <si>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</si>
  <si>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</si>
  <si>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</si>
  <si>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</si>
  <si>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</si>
  <si>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</si>
  <si>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</si>
  <si>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</si>
  <si>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</si>
  <si>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</si>
  <si>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</si>
  <si>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</si>
  <si>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</si>
  <si>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</si>
  <si>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</si>
  <si>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</si>
  <si>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</si>
  <si>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</si>
  <si>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</si>
  <si>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</si>
  <si>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</si>
  <si>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</si>
  <si>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</si>
  <si>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</si>
  <si>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</si>
  <si>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</si>
  <si>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</si>
  <si>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</si>
  <si>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</si>
  <si>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</si>
  <si>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</si>
  <si>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</si>
  <si>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</si>
  <si>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</si>
  <si>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</si>
  <si>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</si>
  <si>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</si>
  <si>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</si>
  <si>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</si>
  <si>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</si>
  <si>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</si>
  <si>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</si>
  <si>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</si>
  <si>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</si>
  <si>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</si>
  <si>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</si>
  <si>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</si>
  <si>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</si>
  <si>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</si>
  <si>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</si>
  <si>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</si>
  <si>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</si>
  <si>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</si>
  <si>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</si>
  <si>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</si>
  <si>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</si>
  <si>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</si>
  <si>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</si>
  <si>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</si>
  <si>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</si>
  <si>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</si>
  <si>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</si>
  <si>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</si>
  <si>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</si>
  <si>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</si>
  <si>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</si>
  <si>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</si>
  <si>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</si>
  <si>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</si>
  <si>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</si>
  <si>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</si>
  <si>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</si>
  <si>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</si>
  <si>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</si>
  <si>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</si>
  <si>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</si>
  <si>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</si>
  <si>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</si>
  <si>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</si>
  <si>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</si>
  <si>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</si>
  <si>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</si>
  <si>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</si>
  <si>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</si>
  <si>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</si>
  <si>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</si>
  <si>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</si>
  <si>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</si>
  <si>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</si>
  <si>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</si>
  <si>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</si>
  <si>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</si>
  <si>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</si>
  <si>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</si>
  <si>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</si>
  <si>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</si>
  <si>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</si>
  <si>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</si>
  <si>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</si>
  <si>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</si>
  <si>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</si>
  <si>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</si>
  <si>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</si>
  <si>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</si>
  <si>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</si>
  <si>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</si>
  <si>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</si>
  <si>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</si>
  <si>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</si>
  <si>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</si>
  <si>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</si>
  <si>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</si>
  <si>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</si>
  <si>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</si>
  <si>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</si>
  <si>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</si>
  <si>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</si>
  <si>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</si>
  <si>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</si>
  <si>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</si>
  <si>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</si>
  <si>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</si>
  <si>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</si>
  <si>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</si>
  <si>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</si>
  <si>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</si>
  <si>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</si>
  <si>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</si>
  <si>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</si>
  <si>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</si>
  <si>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</si>
  <si>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</si>
  <si>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</si>
  <si>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</si>
  <si>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</si>
  <si>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</si>
  <si>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</si>
  <si>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</si>
  <si>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</si>
  <si>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</si>
  <si>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</si>
  <si>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</si>
  <si>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</si>
  <si>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</si>
  <si>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</si>
  <si>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</si>
  <si>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</si>
  <si>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</si>
  <si>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</si>
  <si>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</si>
  <si>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</si>
  <si>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</si>
  <si>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</si>
  <si>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</si>
  <si>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</si>
  <si>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</si>
  <si>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</si>
  <si>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</si>
  <si>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</si>
  <si>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</si>
  <si>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</si>
  <si>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</si>
  <si>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</si>
  <si>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</si>
  <si>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</si>
  <si>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</si>
  <si>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</si>
  <si>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</si>
  <si>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</si>
  <si>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</si>
  <si>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</si>
  <si>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</si>
  <si>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</si>
  <si>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</si>
  <si>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</si>
  <si>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</si>
  <si>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</si>
  <si>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</si>
  <si>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</si>
  <si>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</si>
  <si>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</si>
  <si>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</si>
  <si>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</si>
  <si>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</si>
  <si>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</si>
  <si>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</si>
  <si>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</si>
  <si>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</si>
  <si>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</si>
  <si>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</si>
  <si>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</si>
  <si>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</si>
  <si>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</si>
  <si>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</si>
  <si>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</si>
  <si>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</si>
  <si>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</si>
  <si>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</si>
  <si>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</si>
  <si>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</si>
  <si>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</si>
  <si>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</si>
  <si>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</si>
  <si>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</si>
  <si>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</si>
  <si>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</si>
  <si>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</si>
  <si>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</si>
  <si>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</si>
  <si>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</si>
  <si>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</si>
  <si>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</si>
  <si>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</si>
  <si>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</si>
  <si>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</si>
  <si>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</si>
  <si>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</si>
  <si>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</si>
  <si>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</si>
  <si>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</si>
  <si>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</si>
  <si>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</si>
  <si>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</si>
  <si>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</si>
  <si>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</si>
  <si>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</si>
  <si>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</si>
  <si>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</si>
  <si>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</si>
  <si>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</si>
  <si>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</si>
  <si>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</si>
  <si>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</si>
  <si>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</si>
  <si>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</si>
  <si>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</si>
  <si>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</si>
  <si>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</si>
  <si>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</si>
  <si>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</si>
  <si>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</si>
  <si>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</si>
  <si>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</si>
  <si>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</si>
  <si>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</si>
  <si>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</si>
  <si>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</si>
  <si>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</si>
  <si>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</si>
  <si>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</si>
  <si>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</si>
  <si>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</si>
  <si>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</si>
  <si>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</si>
  <si>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</si>
  <si>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</si>
  <si>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</si>
  <si>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</si>
  <si>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</si>
  <si>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</si>
  <si>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</si>
  <si>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</si>
  <si>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</si>
  <si>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</si>
  <si>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</si>
  <si>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</si>
  <si>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</si>
  <si>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</si>
  <si>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</si>
  <si>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</si>
  <si>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</si>
  <si>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</si>
  <si>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</si>
  <si>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</si>
  <si>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</si>
  <si>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</si>
  <si>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</si>
  <si>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</si>
  <si>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</si>
  <si>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</si>
  <si>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</si>
  <si>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</si>
  <si>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</si>
  <si>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</si>
  <si>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</si>
  <si>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</si>
  <si>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</si>
  <si>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</si>
  <si>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</si>
  <si>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</si>
  <si>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</si>
  <si>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</si>
  <si>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</si>
  <si>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</si>
  <si>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</si>
  <si>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</si>
  <si>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</si>
  <si>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</si>
  <si>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</si>
  <si>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</si>
  <si>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</si>
  <si>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</si>
  <si>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</si>
  <si>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</si>
  <si>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</si>
  <si>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</si>
  <si>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</si>
  <si>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</si>
  <si>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</si>
  <si>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</si>
  <si>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</si>
  <si>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</si>
  <si>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</si>
  <si>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</si>
  <si>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</si>
  <si>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</si>
  <si>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</si>
  <si>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</si>
  <si>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</si>
  <si>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</si>
  <si>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</si>
  <si>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</si>
  <si>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</si>
  <si>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</si>
  <si>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</si>
  <si>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</si>
  <si>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</si>
  <si>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</si>
  <si>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</si>
  <si>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</si>
  <si>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</si>
  <si>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</si>
  <si>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</si>
  <si>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</si>
  <si>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</si>
  <si>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</si>
  <si>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</si>
  <si>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</si>
  <si>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</si>
  <si>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</si>
  <si>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</si>
  <si>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</si>
  <si>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</si>
  <si>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</si>
  <si>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</si>
  <si>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</si>
  <si>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</si>
  <si>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</si>
  <si>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</si>
  <si>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</si>
  <si>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</si>
  <si>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</si>
  <si>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</si>
  <si>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</si>
  <si>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</si>
  <si>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</si>
  <si>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</si>
  <si>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</si>
  <si>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</si>
  <si>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</si>
  <si>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</si>
  <si>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</si>
  <si>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</si>
  <si>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</si>
  <si>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</si>
  <si>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</si>
  <si>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</si>
  <si>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</si>
  <si>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</si>
  <si>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</si>
  <si>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</si>
  <si>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</si>
  <si>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</si>
  <si>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</si>
  <si>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</si>
  <si>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</si>
  <si>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</si>
  <si>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</si>
  <si>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</si>
  <si>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</si>
  <si>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</si>
  <si>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</si>
  <si>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</si>
  <si>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</si>
  <si>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</si>
  <si>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</si>
  <si>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</si>
  <si>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</si>
  <si>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</si>
  <si>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</si>
  <si>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</si>
  <si>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</si>
  <si>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</si>
  <si>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</si>
  <si>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</si>
  <si>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</si>
  <si>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</si>
  <si>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</si>
  <si>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</si>
  <si>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</si>
  <si>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</si>
  <si>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</si>
  <si>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</si>
  <si>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</si>
  <si>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</si>
  <si>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</si>
  <si>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</si>
  <si>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</si>
  <si>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</si>
  <si>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</si>
  <si>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</si>
  <si>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</si>
  <si>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</si>
  <si>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</si>
  <si>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</si>
  <si>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</si>
  <si>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</si>
  <si>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</si>
  <si>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</si>
  <si>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</si>
  <si>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</si>
  <si>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</si>
  <si>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</si>
  <si>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</si>
  <si>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</si>
  <si>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</si>
  <si>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</si>
  <si>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</si>
  <si>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</si>
  <si>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</si>
  <si>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</si>
  <si>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</si>
  <si>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</si>
  <si>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</si>
  <si>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</si>
  <si>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</si>
  <si>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</si>
  <si>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</si>
  <si>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</si>
  <si>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</si>
  <si>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</si>
  <si>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</si>
  <si>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</si>
  <si>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</si>
  <si>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</si>
  <si>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</si>
  <si>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</si>
  <si>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</si>
  <si>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</si>
  <si>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</si>
  <si>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</si>
  <si>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</si>
  <si>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</si>
  <si>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</si>
  <si>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</si>
  <si>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</si>
  <si>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</si>
  <si>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</si>
  <si>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</si>
  <si>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</si>
  <si>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</si>
  <si>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</si>
  <si>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</si>
  <si>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</si>
  <si>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</si>
  <si>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</si>
  <si>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</si>
  <si>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</si>
  <si>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</si>
  <si>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</si>
  <si>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</si>
  <si>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</si>
  <si>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</si>
  <si>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</si>
  <si>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</si>
  <si>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</si>
  <si>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</si>
  <si>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</si>
  <si>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</si>
  <si>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</si>
  <si>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</si>
  <si>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</si>
  <si>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</si>
  <si>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</si>
  <si>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</si>
  <si>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</si>
  <si>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</si>
  <si>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</si>
  <si>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</si>
  <si>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</si>
  <si>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</si>
  <si>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</si>
  <si>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</si>
  <si>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</si>
  <si>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</si>
  <si>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</si>
  <si>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</si>
  <si>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</si>
  <si>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</si>
  <si>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</si>
  <si>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</si>
  <si>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</si>
  <si>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</si>
  <si>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</si>
  <si>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</si>
  <si>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</si>
  <si>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</si>
  <si>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</si>
  <si>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</si>
  <si>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</si>
  <si>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</si>
  <si>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</si>
  <si>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</si>
  <si>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</si>
  <si>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</si>
  <si>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</si>
  <si>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</si>
  <si>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</si>
  <si>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</si>
  <si>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</si>
  <si>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</si>
  <si>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</si>
  <si>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</si>
  <si>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</si>
  <si>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</si>
  <si>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</si>
  <si>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</si>
  <si>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</si>
  <si>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</si>
  <si>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</si>
  <si>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</si>
  <si>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</si>
  <si>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</si>
  <si>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</si>
  <si>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</si>
  <si>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</si>
  <si>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</si>
  <si>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</si>
  <si>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</si>
  <si>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</si>
  <si>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</si>
  <si>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</si>
  <si>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</si>
  <si>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</si>
  <si>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</si>
  <si>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</si>
  <si>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</si>
  <si>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</si>
  <si>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</si>
  <si>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</si>
  <si>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</si>
  <si>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</si>
  <si>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</si>
  <si>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</si>
  <si>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</si>
  <si>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</si>
  <si>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</si>
  <si>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</si>
  <si>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</si>
  <si>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</si>
  <si>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</si>
  <si>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</si>
  <si>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</si>
  <si>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</si>
  <si>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</si>
  <si>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</si>
  <si>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</si>
  <si>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</si>
  <si>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</si>
  <si>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</si>
  <si>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</si>
  <si>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</si>
  <si>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</si>
  <si>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</si>
  <si>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</si>
  <si>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</si>
  <si>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</si>
  <si>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</si>
  <si>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</si>
  <si>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</si>
  <si>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</si>
  <si>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</si>
  <si>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</si>
  <si>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</si>
  <si>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</si>
  <si>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</si>
  <si>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</si>
  <si>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</si>
  <si>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</si>
  <si>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</si>
  <si>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</si>
  <si>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</si>
  <si>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</si>
  <si>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</si>
  <si>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</si>
  <si>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</si>
  <si>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</si>
  <si>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</si>
  <si>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</si>
  <si>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</si>
  <si>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</si>
  <si>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</si>
  <si>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</si>
  <si>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</si>
  <si>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</si>
  <si>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</si>
  <si>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</si>
  <si>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</si>
  <si>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</si>
  <si>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</si>
  <si>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</si>
  <si>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</si>
  <si>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</si>
  <si>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</si>
  <si>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</si>
  <si>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</si>
  <si>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</si>
  <si>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</si>
  <si>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</si>
  <si>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</si>
  <si>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</si>
  <si>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</si>
  <si>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</si>
  <si>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</si>
  <si>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</si>
  <si>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</si>
  <si>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</si>
  <si>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</si>
  <si>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</si>
  <si>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</si>
  <si>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</si>
  <si>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</si>
  <si>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</si>
  <si>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</si>
  <si>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</si>
  <si>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</si>
  <si>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</si>
  <si>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</si>
  <si>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</si>
  <si>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</si>
  <si>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</si>
  <si>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</si>
  <si>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</si>
  <si>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</si>
  <si>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</si>
  <si>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</si>
  <si>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</si>
  <si>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</si>
  <si>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</si>
  <si>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</si>
  <si>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</si>
  <si>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</si>
  <si>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</si>
  <si>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</si>
  <si>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</si>
  <si>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</si>
  <si>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</si>
  <si>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</si>
  <si>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</si>
  <si>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</si>
  <si>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</si>
  <si>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</si>
  <si>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</si>
  <si>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</si>
  <si>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</si>
  <si>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</si>
  <si>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</si>
  <si>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</si>
  <si>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</si>
  <si>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</si>
  <si>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</si>
  <si>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</si>
  <si>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</si>
  <si>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</si>
  <si>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</si>
  <si>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</si>
  <si>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</si>
  <si>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</si>
  <si>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</si>
  <si>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</si>
  <si>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</si>
  <si>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</si>
  <si>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</si>
  <si>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</si>
  <si>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</si>
  <si>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</si>
  <si>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</si>
  <si>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</si>
  <si>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</si>
  <si>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</si>
  <si>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</si>
  <si>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</si>
  <si>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</si>
  <si>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</si>
  <si>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</si>
  <si>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</si>
  <si>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</si>
  <si>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</si>
  <si>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</si>
  <si>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</si>
  <si>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</si>
  <si>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</si>
  <si>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</si>
  <si>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</si>
  <si>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</si>
  <si>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</si>
  <si>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</si>
  <si>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</si>
  <si>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</si>
  <si>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</si>
  <si>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</si>
  <si>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</si>
  <si>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</si>
  <si>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</si>
  <si>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</si>
  <si>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</si>
  <si>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</si>
  <si>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</si>
  <si>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</si>
  <si>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</si>
  <si>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</si>
  <si>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</si>
  <si>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</si>
  <si>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</si>
  <si>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</si>
  <si>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</si>
  <si>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</si>
  <si>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</si>
  <si>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</si>
  <si>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</si>
  <si>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</si>
  <si>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</si>
  <si>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</si>
  <si>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</si>
  <si>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</si>
  <si>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</si>
  <si>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</si>
  <si>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</si>
  <si>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</si>
  <si>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</si>
  <si>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</si>
  <si>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</si>
  <si>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</si>
  <si>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</si>
  <si>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</si>
  <si>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</si>
  <si>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</si>
  <si>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</si>
  <si>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</si>
  <si>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</si>
  <si>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</si>
  <si>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</si>
  <si>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</si>
  <si>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</si>
  <si>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</si>
  <si>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</si>
  <si>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</si>
  <si>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</si>
  <si>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</si>
  <si>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</si>
  <si>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</si>
  <si>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</si>
  <si>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</si>
  <si>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</si>
  <si>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</si>
  <si>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</si>
  <si>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</si>
  <si>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</si>
  <si>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</si>
  <si>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</si>
  <si>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</si>
  <si>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</si>
  <si>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</si>
  <si>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</si>
  <si>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</si>
  <si>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</si>
  <si>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</si>
  <si>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</si>
  <si>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</si>
  <si>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</si>
  <si>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</si>
  <si>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</si>
  <si>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</si>
  <si>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</si>
  <si>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</si>
  <si>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</si>
  <si>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</si>
  <si>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</si>
  <si>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</si>
  <si>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</si>
  <si>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</si>
  <si>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</si>
  <si>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</si>
  <si>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</si>
  <si>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</si>
  <si>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</si>
  <si>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</si>
  <si>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</si>
  <si>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</si>
  <si>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</si>
  <si>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</si>
  <si>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</si>
  <si>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</si>
  <si>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</si>
  <si>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</si>
  <si>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</si>
  <si>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</si>
  <si>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</si>
  <si>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</si>
  <si>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</si>
  <si>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</si>
  <si>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</si>
  <si>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</si>
  <si>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</si>
  <si>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</si>
  <si>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</si>
  <si>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</si>
  <si>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</si>
  <si>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</si>
  <si>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</si>
  <si>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</si>
  <si>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</si>
  <si>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</si>
  <si>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</si>
  <si>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</si>
  <si>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</si>
  <si>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</si>
  <si>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</si>
  <si>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</si>
  <si>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</si>
  <si>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</si>
  <si>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</si>
  <si>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</si>
  <si>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</si>
  <si>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</si>
  <si>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</si>
  <si>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</si>
  <si>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</si>
  <si>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</si>
  <si>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</si>
  <si>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</si>
  <si>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</si>
  <si>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</si>
  <si>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</si>
  <si>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</si>
  <si>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</si>
  <si>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</si>
  <si>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</si>
  <si>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</si>
  <si>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</si>
  <si>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</si>
  <si>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</si>
  <si>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</si>
  <si>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</si>
  <si>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</si>
  <si>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</si>
  <si>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</si>
  <si>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</si>
  <si>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</si>
  <si>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</si>
  <si>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</si>
  <si>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</si>
  <si>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</si>
  <si>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</si>
  <si>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</si>
  <si>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</si>
  <si>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</si>
  <si>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</si>
  <si>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</si>
  <si>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</si>
  <si>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</si>
  <si>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</si>
  <si>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</si>
  <si>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</si>
  <si>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</si>
  <si>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</si>
  <si>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</si>
  <si>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</si>
  <si>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</si>
  <si>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</si>
  <si>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</si>
  <si>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</si>
  <si>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</si>
  <si>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</si>
  <si>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</si>
  <si>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</si>
  <si>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</si>
  <si>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</si>
  <si>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</si>
  <si>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</si>
  <si>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</si>
  <si>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</si>
  <si>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</si>
  <si>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</si>
  <si>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</si>
  <si>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</si>
  <si>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</si>
  <si>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</si>
  <si>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</si>
  <si>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</si>
  <si>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</si>
  <si>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</si>
  <si>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</si>
  <si>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</si>
  <si>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</si>
  <si>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</si>
  <si>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</si>
  <si>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</si>
  <si>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</si>
  <si>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</si>
  <si>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</si>
  <si>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</si>
  <si>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</si>
  <si>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</si>
  <si>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</si>
  <si>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</si>
  <si>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</si>
  <si>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</si>
  <si>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</si>
  <si>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</si>
  <si>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</si>
  <si>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</si>
  <si>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</si>
  <si>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</si>
  <si>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</si>
  <si>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</si>
  <si>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</si>
  <si>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</si>
  <si>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</si>
  <si>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</si>
  <si>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</si>
  <si>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</si>
  <si>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</si>
  <si>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</si>
  <si>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</si>
  <si>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</si>
  <si>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</si>
  <si>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</si>
  <si>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</si>
  <si>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</si>
  <si>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</si>
  <si>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</si>
  <si>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</si>
  <si>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</si>
  <si>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</si>
  <si>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</si>
  <si>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</si>
  <si>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</si>
  <si>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</si>
  <si>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</si>
  <si>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</si>
  <si>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</si>
  <si>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</si>
  <si>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</si>
  <si>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</si>
  <si>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</si>
  <si>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</si>
  <si>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</si>
  <si>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</si>
  <si>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</si>
  <si>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</si>
  <si>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</si>
  <si>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</si>
  <si>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</si>
  <si>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</si>
  <si>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</si>
  <si>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</si>
  <si>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</si>
  <si>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</si>
  <si>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</si>
  <si>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</si>
  <si>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</si>
  <si>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</si>
  <si>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</si>
  <si>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</si>
  <si>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</si>
  <si>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</si>
  <si>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</si>
  <si>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</si>
  <si>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</si>
  <si>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</si>
  <si>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</si>
  <si>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</si>
  <si>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</si>
  <si>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</si>
  <si>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</si>
  <si>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</si>
  <si>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</si>
  <si>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</si>
  <si>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</si>
  <si>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</si>
  <si>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</si>
  <si>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</si>
  <si>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</si>
  <si>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</si>
  <si>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</si>
  <si>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</si>
  <si>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</si>
  <si>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</si>
  <si>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</si>
  <si>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</si>
  <si>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</si>
  <si>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</si>
  <si>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</si>
  <si>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</si>
  <si>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</si>
  <si>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</si>
  <si>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</si>
  <si>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</si>
  <si>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</si>
  <si>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</si>
  <si>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</si>
  <si>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</si>
  <si>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</si>
  <si>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</si>
  <si>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</si>
  <si>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</si>
  <si>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</si>
  <si>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</si>
  <si>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</si>
  <si>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</si>
  <si>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</si>
  <si>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</si>
  <si>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</si>
  <si>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</si>
  <si>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</si>
  <si>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</si>
  <si>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</si>
  <si>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</si>
  <si>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</si>
  <si>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</si>
  <si>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</si>
  <si>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</si>
  <si>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</si>
  <si>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</si>
  <si>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</si>
  <si>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</si>
  <si>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</si>
  <si>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</si>
  <si>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</si>
  <si>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</si>
  <si>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</si>
  <si>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</si>
  <si>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</si>
  <si>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</si>
  <si>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</si>
  <si>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</si>
  <si>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</si>
  <si>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</si>
  <si>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</si>
  <si>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</si>
  <si>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</si>
  <si>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</si>
  <si>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</si>
  <si>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</si>
  <si>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</si>
  <si>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</si>
  <si>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</si>
  <si>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</si>
  <si>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</si>
  <si>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</si>
  <si>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</si>
  <si>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</si>
  <si>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</si>
  <si>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</si>
  <si>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</si>
  <si>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</si>
  <si>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</si>
  <si>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</si>
  <si>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</si>
  <si>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</si>
  <si>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</si>
  <si>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</si>
  <si>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</si>
  <si>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</si>
  <si>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</si>
  <si>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</si>
  <si>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</si>
  <si>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</si>
  <si>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</si>
  <si>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</si>
  <si>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</si>
  <si>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</si>
  <si>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</si>
  <si>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</si>
  <si>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</si>
  <si>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</si>
  <si>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</si>
  <si>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</si>
  <si>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</si>
  <si>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</si>
  <si>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</si>
  <si>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</si>
  <si>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</si>
  <si>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</si>
  <si>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</si>
  <si>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</si>
  <si>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</si>
  <si>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</si>
  <si>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</si>
  <si>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</si>
  <si>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</si>
  <si>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</si>
  <si>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</si>
  <si>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</si>
  <si>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</si>
  <si>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</si>
  <si>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</si>
  <si>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</si>
  <si>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</si>
  <si>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</si>
  <si>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</si>
  <si>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</si>
  <si>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</si>
  <si>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</si>
  <si>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</si>
  <si>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</si>
  <si>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</si>
  <si>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</si>
  <si>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</si>
  <si>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</si>
  <si>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</si>
  <si>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</si>
  <si>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</si>
  <si>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</si>
  <si>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</si>
  <si>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</si>
  <si>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</si>
  <si>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</si>
  <si>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</si>
  <si>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</si>
  <si>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</si>
  <si>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</si>
  <si>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</si>
  <si>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</si>
  <si>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</si>
  <si>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</si>
  <si>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</si>
  <si>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</si>
  <si>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</si>
  <si>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</si>
  <si>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</si>
  <si>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</si>
  <si>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</si>
  <si>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</si>
  <si>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</si>
  <si>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</si>
  <si>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</si>
  <si>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</si>
  <si>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</si>
  <si>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</si>
  <si>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</si>
  <si>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</si>
  <si>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</si>
  <si>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</si>
  <si>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</si>
  <si>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</si>
  <si>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</si>
  <si>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</si>
  <si>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</si>
  <si>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</si>
  <si>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</si>
  <si>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</si>
  <si>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</si>
  <si>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</si>
  <si>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</si>
  <si>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</si>
  <si>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</si>
  <si>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</si>
  <si>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</si>
  <si>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</si>
  <si>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</si>
  <si>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</si>
  <si>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</si>
  <si>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</si>
  <si>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</si>
  <si>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</si>
  <si>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</si>
  <si>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</si>
  <si>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</si>
  <si>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</si>
  <si>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</si>
  <si>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</si>
  <si>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</si>
  <si>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</si>
  <si>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</si>
  <si>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</si>
  <si>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</si>
  <si>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</si>
  <si>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</si>
  <si>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</si>
  <si>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</si>
  <si>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</si>
  <si>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</si>
  <si>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</si>
  <si>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</si>
  <si>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</si>
  <si>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</si>
  <si>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</si>
  <si>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</si>
  <si>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</si>
  <si>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</si>
  <si>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</si>
  <si>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</si>
  <si>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</si>
  <si>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</si>
  <si>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</si>
  <si>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</si>
  <si>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</si>
  <si>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</si>
  <si>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</si>
  <si>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</si>
  <si>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</si>
  <si>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</si>
  <si>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</si>
  <si>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</si>
  <si>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</si>
  <si>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</si>
  <si>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</si>
  <si>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</si>
  <si>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</si>
  <si>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</si>
  <si>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</si>
  <si>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</si>
  <si>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</si>
  <si>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</si>
  <si>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</si>
  <si>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</si>
  <si>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</si>
  <si>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</si>
  <si>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</si>
  <si>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</si>
  <si>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</si>
  <si>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</si>
  <si>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</si>
  <si>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</si>
  <si>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</si>
  <si>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</si>
  <si>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</si>
  <si>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</si>
  <si>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</si>
  <si>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</si>
  <si>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</si>
  <si>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</si>
  <si>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</si>
  <si>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</si>
  <si>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</si>
  <si>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</si>
  <si>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</si>
  <si>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</si>
  <si>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</si>
  <si>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</si>
  <si>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</si>
  <si>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</si>
  <si>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</si>
  <si>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</si>
  <si>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</si>
  <si>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</si>
  <si>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</si>
  <si>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</si>
  <si>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</si>
  <si>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</si>
  <si>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</si>
  <si>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</si>
  <si>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</si>
  <si>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</si>
  <si>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</si>
  <si>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</si>
  <si>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</si>
  <si>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</si>
  <si>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</si>
  <si>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</si>
  <si>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</si>
  <si>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</si>
  <si>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</si>
  <si>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</si>
  <si>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</si>
  <si>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</si>
  <si>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</si>
  <si>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</si>
  <si>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</si>
  <si>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</si>
  <si>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</si>
  <si>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</si>
  <si>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</si>
  <si>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</si>
  <si>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</si>
  <si>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</si>
  <si>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</si>
  <si>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</si>
  <si>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</si>
  <si>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</si>
  <si>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</si>
  <si>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</si>
  <si>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</si>
  <si>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</si>
  <si>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</si>
  <si>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</si>
  <si>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</si>
  <si>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</si>
  <si>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</si>
  <si>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</si>
  <si>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</si>
  <si>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</si>
  <si>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</si>
  <si>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</si>
  <si>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</si>
  <si>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</si>
  <si>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</si>
  <si>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</si>
  <si>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</si>
  <si>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</si>
  <si>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</si>
  <si>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</si>
  <si>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</si>
  <si>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</si>
  <si>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</si>
  <si>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</si>
  <si>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</si>
  <si>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</si>
  <si>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</si>
  <si>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</si>
  <si>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</si>
  <si>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</si>
  <si>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</si>
  <si>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</si>
  <si>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</si>
  <si>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</si>
  <si>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</si>
  <si>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</si>
  <si>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</si>
  <si>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</si>
  <si>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</si>
  <si>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</si>
  <si>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</si>
  <si>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</si>
  <si>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</si>
  <si>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</si>
  <si>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</si>
  <si>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</si>
  <si>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</si>
  <si>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</si>
  <si>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</si>
  <si>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</si>
  <si>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</si>
  <si>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</si>
  <si>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</si>
  <si>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</si>
  <si>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</si>
  <si>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</si>
  <si>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</si>
  <si>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</si>
  <si>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</si>
  <si>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</si>
  <si>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</si>
  <si>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</si>
  <si>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</si>
  <si>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</si>
  <si>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</si>
  <si>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</si>
  <si>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</si>
  <si>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</si>
  <si>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</si>
  <si>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</si>
  <si>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</si>
  <si>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</si>
  <si>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</si>
  <si>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</si>
  <si>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</si>
  <si>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</si>
  <si>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</si>
  <si>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</si>
  <si>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</si>
  <si>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</si>
  <si>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</si>
  <si>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</si>
  <si>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</si>
  <si>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</si>
  <si>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</si>
  <si>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</si>
  <si>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</si>
  <si>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</si>
  <si>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</si>
  <si>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</si>
  <si>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</si>
  <si>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</si>
  <si>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</si>
  <si>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</si>
  <si>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</si>
  <si>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</si>
  <si>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</si>
  <si>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</si>
  <si>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</si>
  <si>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</si>
  <si>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</si>
  <si>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</si>
  <si>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</si>
  <si>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</si>
  <si>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</si>
  <si>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</si>
  <si>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</si>
  <si>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</si>
  <si>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</si>
  <si>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</si>
  <si>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</si>
  <si>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</si>
  <si>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</si>
  <si>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</si>
  <si>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</si>
  <si>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</si>
  <si>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</si>
  <si>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</si>
  <si>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</si>
  <si>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</si>
  <si>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</si>
  <si>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</si>
  <si>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</si>
  <si>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</si>
  <si>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</si>
  <si>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</si>
  <si>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</si>
  <si>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</si>
  <si>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</si>
  <si>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</si>
  <si>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</si>
  <si>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</si>
  <si>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</si>
  <si>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</si>
  <si>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</si>
  <si>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</si>
  <si>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</si>
  <si>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</si>
  <si>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</si>
  <si>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</si>
  <si>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</si>
  <si>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</si>
  <si>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</si>
  <si>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</si>
  <si>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</si>
  <si>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</si>
  <si>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</si>
  <si>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</si>
  <si>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</si>
  <si>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</si>
  <si>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</si>
  <si>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</si>
  <si>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</si>
  <si>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</si>
  <si>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</si>
  <si>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</si>
  <si>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</si>
  <si>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</si>
  <si>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</si>
  <si>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</si>
  <si>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</si>
  <si>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</si>
  <si>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</si>
  <si>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</si>
  <si>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</si>
  <si>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</si>
  <si>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</si>
  <si>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</si>
  <si>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</si>
  <si>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</si>
  <si>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</si>
  <si>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</si>
  <si>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</si>
  <si>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</si>
  <si>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</si>
  <si>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</si>
  <si>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</si>
  <si>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</si>
  <si>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</si>
  <si>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</si>
  <si>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</si>
  <si>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</si>
  <si>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</si>
  <si>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</si>
  <si>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</si>
  <si>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</si>
  <si>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</si>
  <si>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</si>
  <si>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</si>
  <si>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</si>
  <si>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</si>
  <si>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</si>
  <si>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</si>
  <si>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</si>
  <si>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</si>
  <si>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</si>
  <si>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</si>
  <si>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</si>
  <si>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</si>
  <si>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</si>
  <si>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</si>
  <si>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</si>
  <si>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</si>
  <si>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</si>
  <si>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</si>
  <si>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</si>
  <si>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</si>
  <si>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</si>
  <si>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</si>
  <si>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</si>
  <si>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</si>
  <si>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</si>
  <si>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</si>
  <si>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</si>
  <si>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</si>
  <si>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</si>
  <si>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</si>
  <si>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</si>
  <si>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</si>
  <si>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</si>
  <si>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</si>
  <si>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</si>
  <si>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</si>
  <si>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</si>
  <si>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</si>
  <si>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</si>
  <si>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</si>
  <si>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</si>
  <si>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</si>
  <si>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</si>
  <si>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</si>
  <si>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</si>
  <si>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</si>
  <si>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</si>
  <si>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</si>
  <si>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</si>
  <si>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</si>
  <si>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</si>
  <si>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</si>
  <si>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</si>
  <si>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</si>
  <si>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</si>
  <si>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</si>
  <si>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</si>
  <si>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</si>
  <si>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</si>
  <si>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</si>
  <si>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</si>
  <si>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</si>
  <si>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</si>
  <si>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</si>
  <si>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</si>
  <si>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</si>
  <si>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</si>
  <si>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</si>
  <si>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</si>
  <si>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</si>
  <si>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</si>
  <si>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</si>
  <si>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</si>
  <si>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</si>
  <si>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</si>
  <si>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</si>
  <si>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</si>
  <si>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</si>
  <si>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</si>
  <si>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</si>
  <si>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</si>
  <si>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</si>
  <si>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</si>
  <si>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</si>
  <si>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</si>
  <si>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</si>
  <si>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</si>
  <si>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</si>
  <si>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</si>
  <si>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</si>
  <si>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</si>
  <si>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</si>
  <si>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</si>
  <si>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</si>
  <si>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</si>
  <si>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</si>
  <si>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</si>
  <si>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</si>
  <si>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</si>
  <si>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</si>
  <si>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</si>
  <si>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</si>
  <si>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</si>
  <si>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</si>
  <si>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</si>
  <si>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</si>
  <si>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</si>
  <si>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</si>
  <si>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</si>
  <si>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</si>
  <si>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</si>
  <si>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</si>
  <si>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</si>
  <si>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</si>
  <si>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</si>
  <si>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</si>
  <si>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</si>
  <si>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</si>
  <si>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</si>
  <si>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</si>
  <si>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</si>
  <si>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</si>
  <si>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</si>
  <si>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</si>
  <si>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</si>
  <si>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</si>
  <si>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</si>
  <si>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</si>
  <si>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</si>
  <si>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</si>
  <si>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</si>
  <si>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</si>
  <si>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</si>
  <si>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</si>
  <si>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</si>
  <si>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</si>
  <si>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</si>
  <si>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</si>
  <si>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</si>
  <si>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</si>
  <si>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</si>
  <si>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</si>
  <si>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</si>
  <si>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</si>
  <si>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</si>
  <si>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</si>
  <si>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</si>
  <si>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</si>
  <si>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</si>
  <si>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</si>
  <si>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</si>
  <si>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</si>
  <si>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</si>
  <si>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</si>
  <si>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</si>
  <si>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</si>
  <si>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</si>
  <si>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</si>
  <si>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</si>
  <si>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</si>
  <si>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</si>
  <si>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</si>
  <si>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</si>
  <si>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</si>
  <si>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</si>
  <si>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</si>
  <si>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</si>
  <si>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</si>
  <si>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</si>
  <si>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</si>
  <si>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</si>
  <si>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</si>
  <si>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</si>
  <si>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</si>
  <si>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</si>
  <si>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</si>
  <si>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</si>
  <si>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</si>
  <si>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</si>
  <si>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</si>
  <si>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</si>
  <si>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</si>
  <si>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</si>
  <si>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</si>
  <si>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</si>
  <si>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</si>
  <si>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</si>
  <si>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</si>
  <si>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</si>
  <si>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</si>
  <si>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</si>
  <si>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</si>
  <si>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</si>
  <si>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</si>
  <si>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</si>
  <si>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</si>
  <si>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</si>
  <si>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</si>
  <si>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</si>
  <si>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</si>
  <si>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</si>
  <si>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</si>
  <si>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</si>
  <si>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</si>
  <si>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</si>
  <si>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</si>
  <si>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</si>
  <si>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</si>
  <si>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</si>
  <si>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</si>
  <si>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</si>
  <si>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</si>
  <si>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</si>
  <si>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</si>
  <si>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</si>
  <si>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</si>
  <si>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</si>
  <si>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</si>
  <si>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</si>
  <si>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</si>
  <si>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</si>
  <si>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</si>
  <si>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</si>
  <si>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</si>
  <si>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</si>
  <si>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</si>
  <si>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</si>
  <si>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</si>
  <si>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</si>
  <si>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</si>
  <si>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</si>
  <si>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</si>
  <si>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</si>
  <si>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</si>
  <si>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</si>
  <si>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</si>
  <si>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</si>
  <si>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</si>
  <si>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</si>
  <si>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</si>
  <si>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</si>
  <si>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</si>
  <si>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</si>
  <si>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</si>
  <si>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</si>
  <si>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</si>
  <si>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</si>
  <si>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</si>
  <si>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</si>
  <si>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</si>
  <si>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</si>
  <si>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</si>
  <si>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</si>
  <si>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</si>
  <si>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</si>
  <si>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</si>
  <si>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</si>
  <si>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</si>
  <si>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</si>
  <si>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</si>
  <si>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</si>
  <si>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</si>
  <si>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</si>
  <si>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</si>
  <si>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</si>
  <si>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</si>
  <si>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</si>
  <si>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</si>
  <si>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</si>
  <si>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</si>
  <si>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</si>
  <si>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</si>
  <si>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</si>
  <si>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</si>
  <si>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</si>
  <si>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</si>
  <si>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</si>
  <si>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</si>
  <si>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</si>
  <si>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</si>
  <si>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</si>
  <si>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</si>
  <si>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</si>
  <si>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</si>
  <si>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</si>
  <si>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</si>
  <si>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</si>
  <si>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</si>
  <si>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</si>
  <si>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</si>
  <si>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</si>
  <si>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</si>
  <si>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</si>
  <si>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</si>
  <si>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</si>
  <si>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</si>
  <si>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</si>
  <si>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</si>
  <si>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</si>
  <si>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</si>
  <si>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</si>
  <si>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</si>
  <si>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</si>
  <si>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</si>
  <si>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</si>
  <si>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</si>
  <si>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</si>
  <si>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</si>
  <si>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</si>
  <si>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</si>
  <si>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</si>
  <si>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</si>
  <si>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</si>
  <si>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</si>
  <si>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</si>
  <si>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</si>
  <si>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</si>
  <si>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</si>
  <si>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</si>
  <si>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</si>
  <si>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</si>
  <si>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</si>
  <si>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</si>
  <si>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</si>
  <si>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</si>
  <si>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</si>
  <si>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</si>
  <si>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</si>
  <si>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</si>
  <si>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</si>
  <si>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</si>
  <si>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</si>
  <si>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</si>
  <si>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</si>
  <si>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</si>
  <si>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</si>
  <si>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</si>
  <si>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</si>
  <si>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</si>
  <si>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</si>
  <si>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</si>
  <si>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</si>
  <si>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</si>
  <si>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</si>
  <si>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</si>
  <si>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</si>
  <si>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</si>
  <si>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</si>
  <si>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</si>
  <si>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</si>
  <si>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</si>
  <si>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</si>
  <si>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</si>
  <si>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</si>
  <si>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</si>
  <si>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</si>
  <si>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</si>
  <si>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</si>
  <si>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</si>
  <si>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</si>
  <si>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</si>
  <si>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</si>
  <si>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</si>
  <si>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</si>
  <si>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</si>
  <si>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</si>
  <si>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</si>
  <si>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</si>
  <si>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</si>
  <si>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</si>
  <si>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</si>
  <si>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</si>
  <si>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</si>
  <si>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</si>
  <si>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</si>
  <si>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</si>
  <si>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</si>
  <si>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</si>
  <si>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</si>
  <si>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</si>
  <si>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</si>
  <si>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</si>
  <si>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</si>
  <si>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</si>
  <si>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</si>
  <si>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</si>
  <si>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</si>
  <si>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</si>
  <si>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</si>
  <si>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</si>
  <si>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</si>
  <si>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</si>
  <si>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</si>
  <si>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</si>
  <si>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</si>
  <si>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</si>
  <si>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</si>
  <si>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</si>
  <si>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</si>
  <si>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</si>
  <si>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</si>
  <si>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</si>
  <si>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</si>
  <si>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</si>
  <si>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</si>
  <si>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</si>
  <si>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</si>
  <si>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</si>
  <si>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</si>
  <si>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</si>
  <si>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</si>
  <si>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</si>
  <si>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</si>
  <si>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</si>
  <si>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</si>
  <si>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</si>
  <si>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</si>
  <si>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</si>
  <si>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</si>
  <si>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</si>
  <si>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</si>
  <si>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</si>
  <si>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</si>
  <si>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</si>
  <si>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</si>
  <si>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</si>
  <si>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</si>
  <si>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</si>
  <si>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</si>
  <si>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</si>
  <si>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</si>
  <si>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</si>
  <si>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</si>
  <si>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</si>
  <si>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</si>
  <si>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</si>
  <si>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</si>
  <si>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</si>
  <si>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</si>
  <si>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</si>
  <si>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</si>
  <si>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</si>
  <si>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</si>
  <si>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</si>
  <si>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</si>
  <si>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</si>
  <si>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</si>
  <si>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</si>
  <si>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</si>
  <si>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</si>
  <si>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</si>
  <si>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</si>
  <si>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</si>
  <si>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</si>
  <si>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</si>
  <si>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</si>
  <si>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</si>
  <si>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</si>
  <si>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</si>
  <si>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</si>
  <si>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</si>
  <si>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</si>
  <si>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</si>
  <si>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</si>
  <si>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</si>
  <si>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</si>
  <si>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</si>
  <si>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</si>
  <si>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</si>
  <si>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</si>
  <si>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</si>
  <si>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</si>
  <si>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</si>
  <si>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</si>
  <si>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</si>
  <si>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</si>
  <si>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</si>
  <si>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</si>
  <si>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</si>
  <si>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</si>
  <si>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</si>
  <si>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</si>
  <si>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</si>
  <si>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</si>
  <si>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</si>
  <si>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</si>
  <si>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</si>
  <si>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</si>
  <si>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</si>
  <si>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</si>
  <si>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</si>
  <si>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</si>
  <si>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</si>
  <si>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</si>
  <si>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</si>
  <si>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</si>
  <si>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</si>
  <si>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</si>
  <si>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</si>
  <si>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</si>
  <si>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</si>
  <si>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</si>
  <si>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</si>
  <si>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</si>
  <si>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</si>
  <si>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</si>
  <si>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</si>
  <si>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</si>
  <si>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</si>
  <si>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</si>
  <si>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</si>
  <si>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</si>
  <si>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</si>
  <si>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</si>
  <si>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</si>
  <si>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</si>
  <si>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</si>
  <si>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</si>
  <si>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</si>
  <si>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</si>
  <si>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</si>
  <si>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</si>
  <si>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</si>
  <si>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</si>
  <si>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</si>
  <si>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</si>
  <si>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</si>
  <si>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</si>
  <si>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</si>
  <si>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</si>
  <si>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</si>
  <si>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</si>
  <si>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</si>
  <si>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</si>
  <si>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</si>
  <si>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</si>
  <si>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</si>
  <si>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</si>
  <si>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</si>
  <si>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</si>
  <si>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</si>
  <si>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</si>
  <si>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</si>
  <si>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</si>
  <si>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</si>
  <si>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</si>
  <si>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</si>
  <si>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</si>
  <si>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</si>
  <si>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</si>
  <si>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</si>
  <si>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</si>
  <si>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</si>
  <si>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</si>
  <si>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</si>
  <si>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</si>
  <si>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</si>
  <si>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</si>
  <si>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</si>
  <si>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</si>
  <si>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</si>
  <si>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</si>
  <si>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</si>
  <si>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</si>
  <si>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</si>
  <si>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</si>
  <si>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</si>
  <si>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</si>
  <si>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</si>
  <si>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</si>
  <si>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</si>
  <si>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</si>
  <si>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</si>
  <si>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</si>
  <si>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</si>
  <si>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</si>
  <si>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</si>
  <si>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</si>
  <si>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</si>
  <si>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</si>
  <si>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</si>
  <si>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</si>
  <si>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</si>
  <si>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</si>
  <si>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</si>
  <si>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</si>
  <si>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</si>
  <si>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</si>
  <si>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</si>
  <si>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</si>
  <si>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</si>
  <si>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</si>
  <si>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</si>
  <si>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</si>
  <si>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</si>
  <si>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</si>
  <si>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</si>
  <si>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</si>
  <si>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</si>
  <si>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</si>
  <si>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</si>
  <si>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</si>
  <si>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</si>
  <si>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</si>
  <si>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</si>
  <si>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</si>
  <si>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</si>
  <si>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</si>
  <si>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</si>
  <si>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</si>
  <si>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</si>
  <si>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</si>
  <si>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</si>
  <si>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</si>
  <si>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</si>
  <si>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</si>
  <si>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</si>
  <si>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</si>
  <si>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</si>
  <si>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</si>
  <si>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</si>
  <si>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</si>
  <si>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</si>
  <si>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</si>
  <si>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</si>
  <si>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</si>
  <si>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</si>
  <si>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</si>
  <si>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</si>
  <si>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</si>
  <si>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</si>
  <si>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</si>
  <si>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</si>
  <si>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</si>
  <si>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</si>
  <si>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</si>
  <si>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</si>
  <si>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</si>
  <si>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</si>
  <si>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</si>
  <si>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</si>
  <si>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</si>
  <si>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</si>
  <si>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</si>
  <si>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</si>
  <si>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</si>
  <si>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</si>
  <si>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</si>
  <si>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</si>
  <si>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</si>
  <si>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</si>
  <si>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</si>
  <si>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</si>
  <si>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</si>
  <si>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</si>
  <si>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</si>
  <si>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</si>
  <si>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</si>
  <si>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</si>
  <si>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</si>
  <si>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</si>
  <si>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</si>
  <si>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</si>
  <si>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</si>
  <si>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</si>
  <si>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</si>
  <si>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</si>
  <si>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</si>
  <si>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</si>
  <si>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</si>
  <si>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</si>
  <si>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</si>
  <si>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</si>
  <si>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</si>
  <si>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</si>
  <si>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</si>
  <si>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</si>
  <si>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</si>
  <si>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</si>
  <si>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</si>
  <si>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</si>
  <si>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</si>
  <si>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</si>
  <si>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</si>
  <si>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</si>
  <si>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</si>
  <si>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</si>
  <si>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</si>
  <si>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</si>
  <si>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</si>
  <si>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</si>
  <si>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</si>
  <si>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</si>
  <si>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</si>
  <si>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</si>
  <si>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</si>
  <si>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</si>
  <si>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</si>
  <si>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</si>
  <si>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</si>
  <si>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</si>
  <si>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</si>
  <si>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</si>
  <si>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</si>
  <si>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</si>
  <si>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</si>
  <si>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</si>
  <si>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</si>
  <si>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</si>
  <si>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</si>
  <si>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</si>
  <si>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</si>
  <si>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</si>
  <si>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</si>
  <si>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</si>
  <si>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</si>
  <si>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</si>
  <si>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</si>
  <si>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</si>
  <si>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</si>
  <si>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</si>
  <si>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</si>
  <si>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</si>
  <si>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</si>
  <si>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</si>
  <si>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</si>
  <si>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</si>
  <si>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</si>
  <si>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</si>
  <si>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</si>
  <si>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</si>
  <si>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</si>
  <si>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</si>
  <si>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</si>
  <si>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</si>
  <si>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</si>
  <si>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</si>
  <si>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</si>
  <si>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</si>
  <si>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</si>
  <si>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</si>
  <si>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</si>
  <si>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</si>
  <si>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</si>
  <si>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</si>
  <si>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</si>
  <si>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</si>
  <si>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</si>
  <si>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</si>
  <si>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</si>
  <si>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</si>
  <si>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</si>
  <si>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</si>
  <si>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</si>
  <si>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</si>
  <si>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</si>
  <si>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</si>
  <si>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</si>
  <si>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</si>
  <si>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</si>
  <si>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</si>
  <si>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</si>
  <si>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</si>
  <si>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</si>
  <si>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</si>
  <si>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</si>
  <si>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</si>
  <si>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</si>
  <si>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</si>
  <si>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</si>
  <si>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</si>
  <si>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</si>
  <si>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</si>
  <si>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</si>
  <si>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</si>
  <si>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</si>
  <si>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</si>
  <si>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</si>
  <si>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</si>
  <si>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</si>
  <si>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</si>
  <si>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</si>
  <si>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</si>
  <si>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</si>
  <si>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</si>
  <si>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</si>
  <si>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</si>
  <si>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</si>
  <si>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</si>
  <si>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</si>
  <si>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</si>
  <si>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</si>
  <si>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</si>
  <si>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</si>
  <si>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</si>
  <si>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</si>
  <si>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</si>
  <si>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</si>
  <si>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</si>
  <si>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</si>
  <si>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</si>
  <si>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</si>
  <si>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</si>
  <si>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</si>
  <si>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</si>
  <si>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</si>
  <si>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</si>
  <si>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</si>
  <si>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</si>
  <si>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</si>
  <si>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</si>
  <si>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</si>
  <si>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</si>
  <si>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</si>
  <si>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</si>
  <si>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</si>
  <si>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</si>
  <si>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</si>
  <si>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</si>
  <si>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</si>
  <si>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</si>
  <si>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</si>
  <si>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</si>
  <si>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</si>
  <si>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</si>
  <si>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</si>
  <si>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</si>
  <si>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</si>
  <si>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</si>
  <si>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</si>
  <si>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</si>
  <si>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</si>
  <si>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</si>
  <si>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</si>
  <si>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</si>
  <si>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</si>
  <si>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</si>
  <si>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</si>
  <si>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</si>
  <si>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</si>
  <si>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</si>
  <si>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</si>
  <si>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</si>
  <si>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</si>
  <si>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</si>
  <si>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</si>
  <si>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</si>
  <si>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</si>
  <si>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</si>
  <si>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</si>
  <si>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</si>
  <si>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</si>
  <si>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</si>
  <si>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</si>
  <si>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</si>
  <si>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</si>
  <si>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</si>
  <si>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</si>
  <si>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</si>
  <si>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</si>
  <si>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</si>
  <si>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</si>
  <si>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</si>
  <si>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</si>
  <si>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</si>
  <si>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</si>
  <si>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</si>
  <si>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</si>
  <si>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</si>
  <si>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</si>
  <si>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</si>
  <si>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</si>
  <si>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</si>
  <si>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</si>
  <si>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</si>
  <si>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</si>
  <si>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</si>
  <si>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</si>
  <si>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</si>
  <si>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</si>
  <si>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</si>
  <si>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</si>
  <si>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</si>
  <si>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</si>
  <si>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</si>
  <si>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</si>
  <si>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</si>
  <si>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</si>
  <si>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</si>
  <si>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</si>
  <si>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</si>
  <si>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</si>
  <si>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</si>
  <si>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</si>
  <si>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</si>
  <si>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</si>
  <si>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</si>
  <si>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</si>
  <si>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</si>
  <si>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</si>
  <si>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</si>
  <si>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</si>
  <si>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</si>
  <si>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</si>
  <si>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</si>
  <si>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</si>
  <si>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</si>
  <si>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</si>
  <si>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</si>
  <si>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</si>
  <si>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</si>
  <si>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</si>
  <si>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</si>
  <si>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</si>
  <si>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</si>
  <si>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</si>
  <si>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</si>
  <si>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</si>
  <si>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</si>
  <si>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</si>
  <si>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</si>
  <si>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</si>
  <si>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</si>
  <si>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</si>
  <si>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</si>
  <si>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</si>
  <si>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</si>
  <si>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</si>
  <si>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</si>
  <si>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</si>
  <si>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</si>
  <si>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</si>
  <si>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</si>
  <si>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</si>
  <si>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</si>
  <si>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</si>
  <si>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</si>
  <si>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</si>
  <si>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</si>
  <si>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</si>
  <si>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</si>
  <si>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</si>
  <si>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</si>
  <si>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</si>
  <si>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</si>
  <si>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</si>
  <si>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</si>
  <si>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</si>
  <si>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</si>
  <si>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</si>
  <si>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</si>
  <si>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</si>
  <si>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</si>
  <si>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</si>
  <si>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</si>
  <si>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</si>
  <si>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</si>
  <si>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</si>
  <si>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</si>
  <si>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</si>
  <si>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</si>
  <si>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</si>
  <si>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</si>
  <si>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</si>
  <si>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</si>
  <si>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</si>
  <si>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</si>
  <si>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</si>
  <si>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</si>
  <si>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</si>
  <si>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</si>
  <si>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</si>
  <si>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</si>
  <si>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</si>
  <si>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</si>
  <si>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</si>
  <si>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</si>
  <si>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</si>
  <si>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</si>
  <si>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</si>
  <si>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</si>
  <si>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</si>
  <si>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</si>
  <si>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</si>
  <si>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</si>
  <si>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</si>
  <si>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</si>
  <si>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</si>
  <si>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</si>
  <si>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</si>
  <si>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</si>
  <si>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</si>
  <si>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</si>
  <si>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</si>
  <si>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</si>
  <si>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</si>
  <si>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</si>
  <si>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</si>
  <si>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</si>
  <si>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</si>
  <si>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</si>
  <si>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</si>
  <si>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</si>
  <si>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</si>
  <si>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</si>
  <si>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</si>
  <si>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</si>
  <si>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</si>
  <si>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</si>
  <si>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</si>
  <si>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</si>
  <si>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</si>
  <si>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</si>
  <si>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</si>
  <si>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</si>
  <si>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</si>
  <si>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</si>
  <si>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</si>
  <si>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</si>
  <si>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</si>
  <si>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</si>
  <si>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</si>
  <si>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</si>
  <si>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</si>
  <si>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</si>
  <si>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</si>
  <si>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</si>
  <si>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</si>
  <si>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</si>
  <si>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</si>
  <si>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</si>
  <si>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</si>
  <si>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</si>
  <si>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</si>
  <si>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</si>
  <si>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</si>
  <si>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</si>
  <si>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</si>
  <si>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</si>
  <si>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</si>
  <si>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</si>
  <si>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</si>
  <si>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</si>
  <si>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</si>
  <si>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</si>
  <si>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</si>
  <si>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</si>
  <si>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</si>
  <si>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</si>
  <si>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</si>
  <si>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</si>
  <si>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</si>
  <si>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</si>
  <si>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</si>
  <si>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</si>
  <si>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</si>
  <si>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</si>
  <si>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</si>
  <si>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</si>
  <si>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</si>
  <si>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</si>
  <si>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</si>
  <si>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</si>
  <si>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</si>
  <si>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</si>
  <si>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</si>
  <si>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</si>
  <si>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</si>
  <si>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</si>
  <si>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</si>
  <si>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</si>
  <si>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</si>
  <si>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</si>
  <si>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</si>
  <si>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</si>
  <si>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</si>
  <si>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</si>
  <si>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</si>
  <si>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</si>
  <si>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</si>
  <si>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</si>
  <si>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</si>
  <si>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</si>
  <si>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</si>
  <si>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</si>
  <si>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</si>
  <si>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</si>
  <si>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</si>
  <si>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</si>
  <si>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</si>
  <si>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</si>
  <si>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</si>
  <si>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</si>
  <si>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</si>
  <si>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</si>
  <si>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</si>
  <si>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</si>
  <si>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</si>
  <si>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</si>
  <si>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</si>
  <si>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</si>
  <si>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</si>
  <si>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</si>
  <si>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</si>
  <si>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</si>
  <si>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</si>
  <si>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</si>
  <si>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</si>
  <si>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</si>
  <si>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</si>
  <si>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</si>
  <si>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</si>
  <si>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</si>
  <si>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</si>
  <si>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</si>
  <si>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</si>
  <si>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</si>
  <si>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</si>
  <si>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</si>
  <si>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</si>
  <si>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</si>
  <si>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</si>
  <si>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</si>
  <si>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</si>
  <si>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</si>
  <si>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</si>
  <si>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</si>
  <si>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</si>
  <si>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</si>
  <si>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</si>
  <si>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</si>
  <si>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</si>
  <si>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</si>
  <si>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</si>
  <si>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</si>
  <si>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</si>
  <si>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</si>
  <si>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</si>
  <si>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</si>
  <si>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</si>
  <si>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</si>
  <si>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</si>
  <si>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</si>
  <si>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</si>
  <si>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</si>
  <si>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</si>
  <si>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</si>
  <si>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</si>
  <si>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</si>
  <si>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</si>
  <si>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</si>
  <si>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</si>
  <si>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</si>
  <si>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</si>
  <si>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</si>
  <si>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</si>
  <si>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</si>
  <si>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</si>
  <si>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</si>
  <si>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</si>
  <si>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</si>
  <si>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</si>
  <si>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</si>
  <si>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</si>
  <si>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</si>
  <si>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</si>
  <si>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</si>
  <si>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</si>
  <si>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</si>
  <si>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</si>
  <si>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</si>
  <si>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</si>
  <si>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</si>
  <si>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</si>
  <si>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</si>
  <si>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</si>
  <si>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</si>
  <si>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</si>
  <si>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</si>
  <si>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</si>
  <si>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</si>
  <si>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</si>
  <si>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</si>
  <si>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</si>
  <si>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</si>
  <si>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</si>
  <si>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</si>
  <si>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</si>
  <si>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</si>
  <si>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</si>
  <si>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</si>
  <si>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</si>
  <si>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</si>
  <si>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</si>
  <si>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</si>
  <si>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</si>
  <si>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</si>
  <si>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</si>
  <si>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</si>
  <si>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</si>
  <si>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</si>
  <si>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</si>
  <si>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</si>
  <si>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</si>
  <si>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</si>
  <si>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</si>
  <si>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</si>
  <si>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</si>
  <si>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</si>
  <si>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</si>
  <si>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</si>
  <si>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</si>
  <si>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</si>
  <si>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</si>
  <si>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</si>
  <si>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</si>
  <si>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</si>
  <si>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</si>
  <si>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</si>
  <si>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</si>
  <si>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</si>
  <si>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</si>
  <si>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</si>
  <si>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</si>
  <si>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</si>
  <si>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</si>
  <si>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</si>
  <si>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</si>
  <si>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</si>
  <si>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</si>
  <si>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</si>
  <si>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</si>
  <si>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</si>
  <si>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</si>
  <si>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</si>
  <si>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</si>
  <si>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</si>
  <si>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</si>
  <si>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</si>
  <si>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</si>
  <si>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</si>
  <si>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</si>
  <si>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</si>
  <si>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</si>
  <si>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</si>
  <si>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</si>
  <si>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</si>
  <si>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</si>
  <si>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</si>
  <si>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</si>
  <si>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</si>
  <si>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</si>
  <si>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</si>
  <si>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</si>
  <si>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</si>
  <si>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</si>
  <si>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</si>
  <si>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</si>
  <si>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</si>
  <si>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</si>
  <si>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</si>
  <si>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</si>
  <si>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</si>
  <si>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</si>
  <si>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</si>
  <si>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</si>
  <si>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</si>
  <si>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</si>
  <si>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</si>
  <si>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</si>
  <si>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</si>
  <si>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</si>
  <si>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</si>
  <si>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</si>
  <si>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</si>
  <si>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</si>
  <si>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</si>
  <si>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</si>
  <si>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</si>
  <si>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</si>
  <si>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</si>
  <si>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</si>
  <si>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</si>
  <si>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</si>
  <si>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</si>
  <si>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</si>
  <si>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</si>
  <si>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</si>
  <si>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</si>
  <si>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</si>
  <si>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</si>
  <si>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</si>
  <si>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</si>
  <si>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</si>
  <si>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</si>
  <si>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</si>
  <si>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</si>
  <si>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</si>
  <si>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</si>
  <si>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</si>
  <si>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</si>
  <si>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</si>
  <si>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</si>
  <si>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</si>
  <si>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</si>
  <si>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</si>
  <si>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</si>
  <si>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</si>
  <si>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</si>
  <si>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</si>
  <si>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</si>
  <si>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</si>
  <si>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</si>
  <si>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</si>
  <si>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</si>
  <si>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</si>
  <si>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</si>
  <si>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</si>
  <si>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</si>
  <si>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</si>
  <si>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</si>
  <si>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</si>
  <si>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</si>
  <si>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</si>
  <si>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</si>
  <si>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</si>
  <si>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</si>
  <si>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</si>
  <si>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</si>
  <si>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</si>
  <si>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</si>
  <si>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</si>
  <si>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</si>
  <si>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</si>
  <si>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</si>
  <si>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</si>
  <si>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</si>
  <si>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</si>
  <si>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</si>
  <si>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</si>
  <si>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</si>
  <si>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</si>
  <si>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</si>
  <si>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</si>
  <si>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</si>
  <si>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</si>
  <si>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</si>
  <si>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</si>
  <si>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</si>
  <si>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</si>
  <si>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</si>
  <si>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</si>
  <si>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</si>
  <si>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</si>
  <si>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</si>
  <si>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</si>
  <si>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</si>
  <si>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</si>
  <si>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</si>
  <si>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</si>
  <si>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</si>
  <si>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</si>
  <si>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</si>
  <si>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</si>
  <si>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</si>
  <si>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</si>
  <si>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</si>
  <si>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</si>
  <si>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</si>
  <si>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</si>
  <si>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</si>
  <si>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</si>
  <si>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</si>
  <si>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</si>
  <si>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</si>
  <si>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</si>
  <si>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</si>
  <si>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</si>
  <si>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</si>
  <si>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</si>
  <si>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</si>
  <si>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</si>
  <si>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</si>
  <si>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</si>
  <si>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</si>
  <si>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</si>
  <si>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</si>
  <si>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</si>
  <si>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</si>
  <si>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</si>
  <si>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</si>
  <si>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</si>
  <si>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</si>
  <si>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</si>
  <si>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</si>
  <si>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</si>
  <si>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</si>
  <si>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</si>
  <si>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</si>
  <si>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</si>
  <si>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</si>
  <si>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</si>
  <si>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</si>
  <si>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</si>
  <si>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</si>
  <si>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</si>
  <si>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</si>
  <si>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</si>
  <si>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</si>
  <si>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</si>
  <si>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</si>
  <si>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</si>
  <si>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</si>
  <si>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</si>
  <si>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</si>
  <si>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</si>
  <si>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</si>
  <si>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</si>
  <si>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</si>
  <si>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</si>
  <si>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</si>
  <si>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</si>
  <si>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</si>
  <si>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</si>
  <si>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</si>
  <si>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</si>
  <si>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</si>
  <si>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</si>
  <si>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</si>
  <si>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</si>
  <si>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</si>
  <si>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</si>
  <si>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</si>
  <si>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</si>
  <si>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</si>
  <si>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</si>
  <si>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</si>
  <si>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</si>
  <si>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</si>
  <si>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</si>
  <si>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</si>
  <si>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</si>
  <si>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</si>
  <si>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</si>
  <si>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</si>
  <si>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</si>
  <si>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</si>
  <si>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</si>
  <si>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</si>
  <si>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</si>
  <si>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</si>
  <si>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</si>
  <si>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</si>
  <si>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</si>
  <si>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</si>
  <si>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</si>
  <si>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</si>
  <si>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</si>
  <si>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</si>
  <si>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</si>
  <si>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</si>
  <si>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</si>
  <si>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</si>
  <si>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</si>
  <si>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</si>
  <si>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</si>
  <si>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</si>
  <si>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</si>
  <si>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</si>
  <si>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</si>
  <si>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</si>
  <si>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</si>
  <si>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</si>
  <si>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</si>
  <si>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</si>
  <si>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</si>
  <si>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</si>
  <si>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</si>
  <si>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</si>
  <si>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</si>
  <si>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</si>
  <si>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</si>
  <si>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</si>
  <si>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</si>
  <si>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</si>
  <si>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</si>
  <si>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</si>
  <si>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</si>
  <si>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</si>
  <si>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</si>
  <si>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</si>
  <si>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</si>
  <si>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</si>
  <si>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</si>
  <si>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</si>
  <si>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</si>
  <si>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</si>
  <si>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</si>
  <si>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</si>
  <si>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</si>
  <si>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</si>
  <si>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</si>
  <si>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</si>
  <si>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</si>
  <si>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</si>
  <si>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</si>
  <si>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</si>
  <si>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</si>
  <si>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</si>
  <si>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</si>
  <si>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</si>
  <si>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</si>
  <si>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</si>
  <si>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</si>
  <si>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</si>
  <si>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</si>
  <si>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</si>
  <si>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</si>
  <si>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</si>
  <si>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</si>
  <si>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</si>
  <si>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</si>
  <si>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</si>
  <si>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</si>
  <si>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</si>
  <si>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</si>
  <si>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</si>
  <si>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</si>
  <si>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</si>
  <si>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</si>
  <si>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</si>
  <si>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</si>
  <si>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</si>
  <si>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</si>
  <si>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</si>
  <si>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</si>
  <si>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</si>
  <si>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</si>
  <si>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</si>
  <si>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</si>
  <si>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</si>
  <si>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</si>
  <si>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</si>
  <si>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</si>
  <si>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</si>
  <si>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</si>
  <si>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</si>
  <si>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</si>
  <si>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</si>
  <si>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</si>
  <si>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</si>
  <si>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</si>
  <si>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</si>
  <si>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</si>
  <si>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</si>
  <si>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</si>
  <si>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</si>
  <si>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</si>
  <si>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</si>
  <si>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</si>
  <si>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</si>
  <si>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</si>
  <si>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</si>
  <si>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</si>
  <si>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</si>
  <si>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</si>
  <si>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</si>
  <si>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</si>
  <si>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</si>
  <si>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</si>
  <si>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</si>
  <si>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</si>
  <si>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</si>
  <si>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</si>
  <si>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</si>
  <si>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</si>
  <si>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</si>
  <si>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</si>
  <si>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</si>
  <si>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</si>
  <si>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</si>
  <si>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</si>
  <si>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</si>
  <si>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</si>
  <si>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</si>
  <si>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</si>
  <si>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</si>
  <si>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</si>
  <si>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</si>
  <si>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</si>
  <si>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</si>
  <si>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</si>
  <si>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</si>
  <si>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</si>
  <si>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</si>
  <si>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</si>
  <si>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</si>
  <si>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</si>
  <si>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</si>
  <si>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</si>
  <si>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</si>
  <si>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</si>
  <si>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</si>
  <si>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</si>
  <si>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</si>
  <si>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</si>
  <si>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</si>
  <si>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</si>
  <si>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</si>
  <si>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</si>
  <si>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</si>
  <si>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</si>
  <si>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</si>
  <si>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</si>
  <si>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</si>
  <si>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</si>
  <si>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</si>
  <si>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</si>
  <si>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</si>
  <si>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</si>
  <si>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</si>
  <si>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</si>
  <si>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</si>
  <si>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</si>
  <si>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</si>
  <si>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</si>
  <si>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</si>
  <si>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</si>
  <si>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</si>
  <si>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</si>
  <si>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</si>
  <si>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</si>
  <si>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</si>
  <si>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</si>
  <si>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</si>
  <si>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</si>
  <si>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</si>
  <si>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</si>
  <si>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</si>
  <si>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</si>
  <si>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</si>
  <si>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</si>
  <si>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</si>
  <si>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</si>
  <si>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</si>
  <si>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</si>
  <si>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</si>
  <si>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</si>
  <si>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</si>
  <si>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</si>
  <si>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</si>
  <si>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</si>
  <si>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</si>
  <si>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</si>
  <si>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</si>
  <si>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</si>
  <si>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</si>
  <si>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</si>
  <si>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</si>
  <si>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</si>
  <si>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</si>
  <si>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</si>
  <si>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</si>
  <si>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</si>
  <si>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</si>
  <si>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</si>
  <si>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</si>
  <si>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</si>
  <si>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</si>
  <si>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</si>
  <si>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</si>
  <si>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</si>
  <si>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</si>
  <si>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</si>
  <si>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</si>
  <si>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</si>
  <si>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</si>
  <si>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</si>
  <si>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</si>
  <si>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</si>
  <si>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</si>
  <si>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</si>
  <si>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</si>
  <si>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</si>
  <si>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</si>
  <si>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</si>
  <si>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</si>
  <si>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</si>
  <si>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</si>
  <si>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</si>
  <si>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</si>
  <si>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</si>
  <si>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</si>
  <si>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</si>
  <si>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</si>
  <si>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</si>
  <si>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</si>
  <si>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</si>
  <si>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</si>
  <si>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</si>
  <si>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</si>
  <si>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</si>
  <si>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</si>
  <si>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</si>
  <si>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</si>
  <si>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</si>
  <si>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</si>
  <si>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</si>
  <si>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</si>
  <si>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</si>
  <si>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</si>
  <si>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</si>
  <si>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</si>
  <si>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</si>
  <si>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</si>
  <si>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</si>
  <si>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</si>
  <si>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</si>
  <si>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</si>
  <si>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</si>
  <si>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</si>
  <si>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</si>
  <si>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</si>
  <si>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</si>
  <si>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</si>
  <si>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</si>
  <si>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</si>
  <si>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</si>
  <si>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</si>
  <si>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</si>
  <si>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</si>
  <si>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</si>
  <si>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</si>
  <si>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</si>
  <si>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</si>
  <si>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</si>
  <si>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</si>
  <si>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</si>
  <si>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</si>
  <si>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</si>
  <si>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</si>
  <si>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</si>
  <si>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</si>
  <si>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</si>
  <si>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</si>
  <si>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</si>
  <si>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</si>
  <si>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</si>
  <si>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</si>
  <si>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</si>
  <si>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</si>
  <si>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</si>
  <si>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</si>
  <si>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</si>
  <si>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</si>
  <si>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</si>
  <si>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</si>
  <si>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</si>
  <si>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</si>
  <si>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</si>
  <si>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</si>
  <si>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</si>
  <si>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</si>
  <si>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</si>
  <si>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</si>
  <si>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</si>
  <si>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</si>
  <si>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</si>
  <si>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</si>
  <si>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</si>
  <si>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</si>
  <si>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</si>
  <si>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</si>
  <si>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</si>
  <si>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</si>
  <si>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</si>
  <si>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</si>
  <si>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</si>
  <si>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</si>
  <si>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</si>
  <si>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</si>
  <si>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</si>
  <si>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</si>
  <si>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</si>
  <si>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</si>
  <si>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</si>
  <si>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</si>
  <si>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</si>
  <si>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</si>
  <si>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</si>
  <si>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</si>
  <si>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</si>
  <si>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</si>
  <si>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</si>
  <si>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</si>
  <si>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</si>
  <si>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</si>
  <si>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</si>
  <si>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</si>
  <si>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</si>
  <si>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</si>
  <si>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</si>
  <si>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</si>
  <si>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</si>
  <si>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</si>
  <si>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</si>
  <si>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</si>
  <si>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</si>
  <si>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</si>
  <si>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</si>
  <si>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</si>
  <si>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</si>
  <si>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</si>
  <si>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</si>
  <si>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</si>
  <si>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</si>
  <si>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</si>
  <si>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</si>
  <si>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</si>
  <si>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</si>
  <si>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</si>
  <si>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</si>
  <si>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</si>
  <si>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</si>
  <si>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</si>
  <si>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</si>
  <si>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</si>
  <si>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</si>
  <si>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</si>
  <si>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</si>
  <si>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</si>
  <si>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</si>
  <si>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</si>
  <si>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</si>
  <si>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</si>
  <si>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</si>
  <si>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</si>
  <si>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</si>
  <si>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</si>
  <si>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</si>
  <si>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</si>
  <si>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</si>
  <si>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</si>
  <si>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</si>
  <si>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</si>
  <si>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</si>
  <si>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</si>
  <si>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</si>
  <si>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</si>
  <si>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</si>
  <si>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</si>
  <si>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</si>
  <si>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</si>
  <si>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</si>
  <si>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</si>
  <si>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</si>
  <si>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</si>
  <si>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</si>
  <si>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</si>
  <si>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</si>
  <si>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</si>
  <si>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</si>
  <si>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</si>
  <si>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</si>
  <si>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</si>
  <si>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</si>
  <si>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</si>
  <si>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</si>
  <si>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</si>
  <si>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</si>
  <si>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</si>
  <si>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</si>
  <si>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</si>
  <si>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</si>
  <si>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</si>
  <si>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</si>
  <si>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</si>
  <si>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</si>
  <si>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</si>
  <si>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</si>
  <si>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</si>
  <si>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</si>
  <si>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</si>
  <si>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</si>
  <si>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</si>
  <si>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</si>
  <si>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</si>
  <si>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</si>
  <si>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</si>
  <si>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</si>
  <si>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</si>
  <si>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</si>
  <si>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</si>
  <si>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</si>
  <si>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</si>
  <si>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</si>
  <si>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</si>
  <si>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</si>
  <si>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</si>
  <si>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</si>
  <si>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</si>
  <si>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</si>
  <si>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</si>
  <si>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</si>
  <si>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</si>
  <si>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</si>
  <si>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</si>
  <si>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</si>
  <si>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</si>
  <si>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</si>
  <si>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</si>
  <si>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</si>
  <si>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</si>
  <si>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</si>
  <si>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</si>
  <si>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</si>
  <si>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</si>
  <si>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</si>
  <si>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</si>
  <si>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</si>
  <si>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</si>
  <si>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</si>
  <si>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</si>
  <si>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</si>
  <si>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</si>
  <si>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</si>
  <si>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</si>
  <si>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</si>
  <si>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</si>
  <si>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</si>
  <si>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</si>
  <si>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</si>
  <si>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</si>
  <si>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</si>
  <si>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</si>
  <si>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</si>
  <si>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</si>
  <si>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</si>
  <si>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</si>
  <si>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</si>
  <si>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</si>
  <si>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</si>
  <si>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</si>
  <si>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</si>
  <si>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</si>
  <si>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</si>
  <si>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</si>
  <si>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</si>
  <si>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</si>
  <si>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</si>
  <si>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</si>
  <si>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</si>
  <si>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</si>
  <si>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</si>
  <si>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</si>
  <si>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</si>
  <si>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</si>
  <si>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</si>
  <si>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</si>
  <si>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</si>
  <si>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</si>
  <si>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</si>
  <si>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</si>
  <si>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</si>
  <si>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</si>
  <si>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</si>
  <si>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</si>
  <si>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</si>
  <si>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</si>
  <si>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</si>
  <si>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</si>
  <si>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</si>
  <si>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</si>
  <si>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</si>
  <si>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</si>
  <si>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</si>
  <si>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</si>
  <si>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</si>
  <si>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</si>
  <si>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</si>
  <si>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</si>
  <si>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</si>
  <si>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</si>
  <si>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</si>
  <si>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</si>
  <si>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</si>
  <si>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</si>
  <si>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</si>
  <si>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</si>
  <si>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</si>
  <si>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</si>
  <si>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</si>
  <si>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</si>
  <si>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</si>
  <si>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</si>
  <si>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</si>
  <si>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</si>
  <si>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</si>
  <si>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</si>
  <si>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</si>
  <si>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</si>
  <si>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</si>
  <si>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</si>
  <si>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</si>
  <si>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</si>
  <si>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</si>
  <si>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</si>
  <si>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</si>
  <si>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</si>
  <si>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</si>
  <si>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</si>
  <si>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</si>
  <si>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</si>
  <si>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</si>
  <si>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</si>
  <si>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</si>
  <si>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</si>
  <si>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</si>
  <si>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</si>
  <si>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</si>
  <si>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</si>
  <si>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</si>
  <si>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</si>
  <si>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</si>
  <si>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</si>
  <si>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</si>
  <si>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</si>
  <si>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</si>
  <si>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</si>
  <si>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</si>
  <si>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</si>
  <si>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</si>
  <si>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</si>
  <si>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</si>
  <si>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</si>
  <si>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</si>
  <si>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</si>
  <si>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</si>
  <si>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</si>
  <si>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</si>
  <si>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</si>
  <si>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</si>
  <si>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</si>
  <si>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</si>
  <si>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</si>
  <si>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</si>
  <si>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</si>
  <si>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</si>
  <si>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</si>
  <si>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</si>
  <si>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</si>
  <si>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</si>
  <si>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</si>
  <si>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</si>
  <si>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</si>
  <si>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</si>
  <si>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</si>
  <si>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</si>
  <si>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</si>
  <si>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</si>
  <si>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</si>
  <si>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</si>
  <si>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</si>
  <si>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</si>
  <si>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</si>
  <si>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</si>
  <si>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</si>
  <si>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</si>
  <si>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</si>
  <si>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</si>
  <si>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</si>
  <si>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</si>
  <si>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</si>
  <si>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</si>
  <si>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</si>
  <si>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</si>
  <si>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</si>
  <si>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</si>
  <si>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</si>
  <si>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</si>
  <si>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</si>
  <si>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</si>
  <si>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</si>
  <si>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</si>
  <si>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</si>
  <si>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</si>
  <si>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</si>
  <si>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</si>
  <si>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</si>
  <si>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</si>
  <si>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</si>
  <si>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</si>
  <si>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</si>
  <si>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</si>
  <si>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</si>
  <si>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</si>
  <si>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</si>
  <si>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</si>
  <si>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</si>
  <si>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</si>
  <si>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</si>
  <si>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</si>
  <si>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</si>
  <si>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</si>
  <si>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</si>
  <si>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</si>
  <si>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</si>
  <si>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</si>
  <si>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</si>
  <si>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</si>
  <si>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</si>
  <si>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</si>
  <si>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</si>
  <si>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</si>
  <si>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</si>
  <si>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</si>
  <si>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</si>
  <si>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</si>
  <si>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</si>
  <si>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</si>
  <si>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</si>
  <si>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</si>
  <si>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</si>
  <si>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</si>
  <si>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</si>
  <si>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</si>
  <si>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</si>
  <si>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</si>
  <si>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</si>
  <si>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</si>
  <si>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</si>
  <si>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</si>
  <si>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</si>
  <si>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</si>
  <si>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</si>
  <si>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</si>
  <si>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</si>
  <si>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</si>
  <si>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</si>
  <si>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</si>
  <si>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</si>
  <si>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</si>
  <si>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</si>
  <si>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</si>
  <si>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</si>
  <si>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</si>
  <si>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</si>
  <si>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</si>
  <si>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</si>
  <si>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</si>
  <si>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</si>
  <si>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</si>
  <si>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</si>
  <si>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</si>
  <si>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</si>
  <si>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</si>
  <si>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</si>
  <si>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</si>
  <si>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</si>
  <si>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</si>
  <si>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</si>
  <si>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</si>
  <si>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</si>
  <si>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</si>
  <si>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</si>
  <si>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</si>
  <si>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</si>
  <si>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</si>
  <si>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</si>
  <si>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</si>
  <si>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</si>
  <si>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</si>
  <si>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</si>
  <si>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</si>
  <si>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</si>
  <si>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</si>
  <si>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</si>
  <si>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</si>
  <si>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</si>
  <si>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</si>
  <si>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</si>
  <si>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</si>
  <si>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</si>
  <si>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</si>
  <si>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</si>
  <si>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</si>
  <si>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</si>
  <si>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</si>
  <si>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</si>
  <si>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</si>
  <si>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</si>
  <si>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</si>
  <si>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</si>
  <si>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</si>
  <si>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</si>
  <si>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</si>
  <si>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</si>
  <si>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</si>
  <si>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</si>
  <si>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</si>
  <si>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</si>
  <si>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</si>
  <si>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</si>
  <si>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</si>
  <si>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</si>
  <si>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</si>
  <si>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</si>
  <si>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</si>
  <si>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</si>
  <si>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</si>
  <si>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</si>
  <si>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</si>
  <si>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</si>
  <si>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</si>
  <si>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</si>
  <si>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</si>
  <si>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</si>
  <si>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</si>
  <si>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</si>
  <si>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</si>
  <si>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</si>
  <si>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</si>
  <si>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</si>
  <si>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</si>
  <si>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</si>
  <si>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</si>
  <si>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</si>
  <si>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</si>
  <si>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</si>
  <si>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</si>
  <si>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</si>
  <si>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</si>
  <si>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</si>
  <si>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</si>
  <si>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</si>
  <si>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</si>
  <si>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</si>
  <si>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</si>
  <si>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</si>
  <si>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</si>
  <si>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</si>
  <si>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</si>
  <si>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</si>
  <si>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</si>
  <si>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</si>
  <si>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</si>
  <si>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</si>
  <si>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</si>
  <si>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</si>
  <si>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</si>
  <si>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</si>
  <si>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</si>
  <si>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</si>
  <si>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</si>
  <si>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</si>
  <si>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</si>
  <si>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</si>
  <si>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</si>
  <si>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</si>
  <si>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</si>
  <si>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</si>
  <si>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</si>
  <si>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</si>
  <si>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</si>
  <si>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</si>
  <si>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</si>
  <si>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</si>
  <si>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</si>
  <si>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</si>
  <si>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</si>
  <si>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</si>
  <si>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</si>
  <si>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</si>
  <si>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</si>
  <si>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</si>
  <si>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</si>
  <si>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</si>
  <si>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</si>
  <si>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</si>
  <si>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</si>
  <si>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</si>
  <si>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</si>
  <si>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</si>
  <si>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</si>
  <si>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</si>
  <si>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</si>
  <si>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</si>
  <si>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</si>
  <si>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</si>
  <si>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</si>
  <si>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</si>
  <si>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</si>
  <si>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</si>
  <si>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</si>
  <si>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</si>
  <si>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</si>
  <si>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</si>
  <si>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</si>
  <si>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</si>
  <si>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</si>
  <si>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</si>
  <si>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</si>
  <si>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</si>
  <si>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</si>
  <si>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</si>
  <si>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</si>
  <si>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</si>
  <si>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</si>
  <si>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</si>
  <si>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</si>
  <si>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</si>
  <si>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</si>
  <si>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</si>
  <si>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</si>
  <si>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</si>
  <si>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</si>
  <si>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</si>
  <si>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</si>
  <si>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</si>
  <si>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</si>
  <si>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</si>
  <si>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</si>
  <si>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</si>
  <si>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</si>
  <si>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</si>
  <si>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</si>
  <si>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</si>
  <si>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</si>
  <si>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</si>
  <si>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</si>
  <si>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</si>
  <si>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</si>
  <si>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</si>
  <si>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</si>
  <si>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</si>
  <si>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</si>
  <si>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</si>
  <si>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</si>
  <si>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</si>
  <si>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</si>
  <si>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</si>
  <si>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</si>
  <si>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</si>
  <si>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</si>
  <si>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</si>
  <si>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</si>
  <si>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</si>
  <si>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</si>
  <si>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</si>
  <si>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</si>
  <si>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</si>
  <si>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</si>
  <si>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</si>
  <si>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</si>
  <si>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</si>
  <si>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</si>
  <si>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</si>
  <si>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</si>
  <si>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</si>
  <si>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</si>
  <si>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</si>
  <si>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</si>
  <si>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</si>
  <si>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</si>
  <si>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</si>
  <si>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</si>
  <si>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</si>
  <si>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</si>
  <si>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</si>
  <si>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</si>
  <si>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</si>
  <si>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</si>
  <si>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</si>
  <si>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</si>
  <si>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</si>
  <si>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</si>
  <si>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</si>
  <si>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</si>
  <si>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</si>
  <si>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</si>
  <si>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</si>
  <si>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</si>
  <si>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</si>
  <si>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</si>
  <si>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</si>
  <si>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</si>
  <si>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</si>
  <si>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</si>
  <si>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</si>
  <si>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</si>
  <si>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</si>
  <si>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</si>
  <si>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</si>
  <si>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</si>
  <si>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</si>
  <si>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</si>
  <si>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</si>
  <si>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</si>
  <si>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</si>
  <si>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</si>
  <si>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</si>
  <si>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</si>
  <si>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</si>
  <si>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</si>
  <si>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</si>
  <si>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</si>
  <si>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</si>
  <si>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</si>
  <si>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</si>
  <si>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</si>
  <si>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</si>
  <si>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</si>
  <si>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</si>
  <si>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</si>
  <si>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</si>
  <si>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</si>
  <si>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</si>
  <si>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</si>
  <si>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</si>
  <si>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</si>
  <si>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</si>
  <si>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</si>
  <si>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</si>
  <si>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</si>
  <si>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</si>
  <si>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</si>
  <si>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</si>
  <si>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</si>
  <si>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</si>
  <si>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</si>
  <si>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</si>
  <si>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</si>
  <si>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</si>
  <si>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</si>
  <si>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</si>
  <si>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</si>
  <si>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</si>
  <si>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</si>
  <si>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</si>
  <si>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</si>
  <si>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</si>
  <si>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</si>
  <si>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</si>
  <si>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</si>
  <si>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</si>
  <si>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</si>
  <si>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</si>
  <si>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</si>
  <si>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</si>
  <si>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</si>
  <si>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</si>
  <si>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</si>
  <si>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</si>
  <si>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</si>
  <si>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</si>
  <si>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</si>
  <si>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</si>
  <si>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</si>
  <si>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</si>
  <si>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</si>
  <si>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</si>
  <si>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</si>
  <si>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</si>
  <si>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</si>
  <si>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</si>
  <si>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</si>
  <si>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</si>
  <si>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</si>
  <si>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</si>
  <si>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</si>
  <si>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</si>
  <si>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</si>
  <si>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</si>
  <si>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</si>
  <si>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</si>
  <si>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</si>
  <si>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</si>
  <si>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</si>
  <si>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</si>
  <si>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</si>
  <si>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</si>
  <si>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</si>
  <si>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</si>
  <si>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</si>
  <si>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</si>
  <si>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</si>
  <si>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</si>
  <si>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</si>
  <si>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</si>
  <si>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</si>
  <si>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</si>
  <si>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</si>
  <si>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</si>
  <si>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</si>
  <si>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</si>
  <si>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</si>
  <si>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</si>
  <si>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</si>
  <si>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</si>
  <si>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</si>
  <si>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</si>
  <si>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</si>
  <si>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</si>
  <si>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</si>
  <si>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</si>
  <si>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</si>
  <si>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</si>
  <si>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</si>
  <si>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</si>
  <si>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</si>
  <si>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</si>
  <si>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</si>
  <si>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</si>
  <si>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</si>
  <si>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</si>
  <si>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</si>
  <si>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</si>
  <si>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</si>
  <si>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</si>
  <si>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</si>
  <si>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</si>
  <si>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</si>
  <si>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</si>
  <si>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</si>
  <si>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</si>
  <si>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</si>
  <si>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</si>
  <si>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</si>
  <si>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</si>
  <si>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</si>
  <si>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</si>
  <si>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</si>
  <si>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</si>
  <si>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</si>
  <si>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</si>
  <si>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</si>
  <si>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</si>
  <si>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</si>
  <si>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</si>
  <si>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</si>
  <si>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</si>
  <si>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</si>
  <si>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</si>
  <si>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</si>
  <si>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</si>
  <si>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</si>
  <si>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</si>
  <si>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</si>
  <si>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</si>
  <si>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</si>
  <si>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</si>
  <si>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</si>
  <si>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</si>
  <si>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</si>
  <si>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</si>
  <si>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</si>
  <si>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</si>
  <si>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</si>
  <si>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</si>
  <si>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</si>
  <si>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</si>
  <si>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</si>
  <si>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</si>
  <si>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</si>
  <si>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</si>
  <si>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</si>
  <si>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</si>
  <si>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</si>
  <si>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</si>
  <si>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</si>
  <si>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</si>
  <si>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</si>
  <si>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</si>
  <si>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</si>
  <si>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</si>
  <si>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</si>
  <si>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</si>
  <si>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</si>
  <si>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</si>
  <si>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</si>
  <si>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</si>
  <si>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</si>
  <si>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</si>
  <si>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</si>
  <si>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</si>
  <si>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</si>
  <si>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</si>
  <si>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</si>
  <si>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</si>
  <si>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</si>
  <si>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</si>
  <si>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</si>
  <si>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</si>
  <si>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</si>
  <si>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</si>
  <si>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</si>
  <si>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</si>
  <si>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</si>
  <si>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</si>
  <si>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</si>
  <si>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</si>
  <si>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</si>
  <si>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</si>
  <si>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</si>
  <si>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</si>
  <si>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</si>
  <si>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</si>
  <si>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</si>
  <si>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</si>
  <si>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</si>
  <si>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</si>
  <si>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</si>
  <si>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</si>
  <si>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</si>
  <si>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</si>
  <si>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</si>
  <si>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</si>
  <si>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</si>
  <si>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</si>
  <si>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</si>
  <si>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</si>
  <si>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</si>
  <si>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</si>
  <si>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</si>
  <si>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</si>
  <si>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</si>
  <si>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</si>
  <si>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</si>
  <si>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</si>
  <si>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</si>
  <si>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</si>
  <si>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</si>
  <si>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</si>
  <si>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</si>
  <si>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</si>
  <si>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</si>
  <si>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</si>
  <si>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</si>
  <si>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</si>
  <si>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</si>
  <si>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</si>
  <si>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</si>
  <si>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</si>
  <si>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</si>
  <si>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</si>
  <si>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</si>
  <si>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</si>
  <si>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</si>
  <si>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</si>
  <si>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</si>
  <si>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</si>
  <si>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</si>
  <si>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</si>
  <si>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</si>
  <si>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</si>
  <si>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</si>
  <si>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</si>
  <si>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</si>
  <si>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</si>
  <si>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</si>
  <si>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</si>
  <si>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</si>
  <si>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</si>
  <si>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</si>
  <si>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</si>
  <si>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</si>
  <si>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</si>
  <si>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</si>
  <si>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</si>
  <si>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</si>
  <si>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</si>
  <si>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</si>
  <si>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</si>
  <si>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</si>
  <si>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</si>
  <si>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</si>
  <si>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</si>
  <si>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</si>
  <si>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</si>
  <si>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</si>
  <si>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</si>
  <si>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</si>
  <si>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</si>
  <si>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</si>
  <si>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</si>
  <si>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</si>
  <si>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</si>
  <si>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</si>
  <si>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</si>
  <si>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</si>
  <si>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</si>
  <si>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</si>
  <si>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</si>
  <si>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</si>
  <si>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</si>
  <si>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</si>
  <si>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</si>
  <si>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</si>
  <si>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</si>
  <si>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</si>
  <si>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</si>
  <si>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</si>
  <si>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</si>
  <si>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</si>
  <si>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</si>
  <si>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</si>
  <si>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</si>
  <si>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</si>
  <si>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</si>
  <si>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</si>
  <si>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</si>
  <si>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</si>
  <si>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</si>
  <si>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</si>
  <si>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</si>
  <si>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</si>
  <si>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</si>
  <si>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</si>
  <si>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</si>
  <si>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</si>
  <si>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</si>
  <si>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</si>
  <si>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</si>
  <si>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</si>
  <si>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</si>
  <si>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</si>
  <si>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</si>
  <si>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</si>
  <si>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</si>
  <si>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</si>
  <si>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</si>
  <si>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</si>
  <si>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</si>
  <si>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</si>
  <si>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</si>
  <si>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</si>
  <si>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</si>
  <si>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</si>
  <si>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</si>
  <si>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</si>
  <si>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</si>
  <si>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</si>
  <si>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</si>
  <si>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</si>
  <si>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</si>
  <si>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</si>
  <si>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</si>
  <si>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</si>
  <si>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</si>
  <si>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</si>
  <si>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</si>
  <si>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</si>
  <si>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</si>
  <si>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</si>
  <si>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</si>
  <si>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</si>
  <si>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</si>
  <si>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</si>
  <si>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</si>
  <si>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</si>
  <si>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</si>
  <si>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</si>
  <si>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</si>
  <si>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</si>
  <si>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</si>
  <si>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</si>
  <si>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</si>
  <si>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</si>
  <si>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</si>
  <si>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</si>
  <si>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</si>
  <si>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</si>
  <si>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</si>
  <si>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</si>
  <si>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</si>
  <si>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</si>
  <si>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</si>
  <si>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</si>
  <si>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</si>
  <si>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</si>
  <si>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</si>
  <si>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</si>
  <si>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</si>
  <si>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</si>
  <si>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</si>
  <si>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</si>
  <si>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</si>
  <si>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</si>
  <si>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</si>
  <si>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</si>
  <si>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</si>
  <si>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</si>
  <si>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</si>
  <si>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</si>
  <si>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</si>
  <si>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</si>
  <si>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</si>
  <si>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</si>
  <si>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</si>
  <si>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</si>
  <si>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</si>
  <si>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</si>
  <si>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</si>
  <si>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</si>
  <si>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</si>
  <si>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</si>
  <si>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</si>
  <si>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</si>
  <si>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</si>
  <si>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</si>
  <si>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</si>
  <si>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</si>
  <si>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</si>
  <si>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</si>
  <si>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</si>
  <si>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</si>
  <si>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</si>
  <si>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</si>
  <si>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</si>
  <si>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</si>
  <si>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</si>
  <si>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</si>
  <si>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</si>
  <si>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</si>
  <si>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</si>
  <si>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</si>
  <si>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</si>
  <si>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</si>
  <si>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</si>
  <si>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</si>
  <si>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</si>
  <si>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</si>
  <si>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</si>
  <si>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</si>
  <si>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</si>
  <si>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</si>
  <si>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</si>
  <si>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</si>
  <si>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</si>
  <si>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</si>
  <si>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</si>
  <si>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</si>
  <si>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</si>
  <si>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</si>
  <si>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</si>
  <si>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</si>
  <si>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</si>
  <si>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</si>
  <si>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</si>
  <si>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</si>
  <si>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</si>
  <si>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</si>
  <si>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</si>
  <si>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</si>
  <si>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</si>
  <si>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</si>
  <si>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</si>
  <si>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</si>
  <si>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</si>
  <si>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</si>
  <si>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</si>
  <si>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</si>
  <si>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</si>
  <si>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</si>
  <si>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</si>
  <si>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</si>
  <si>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</si>
  <si>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</si>
  <si>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</si>
  <si>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</si>
  <si>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</si>
  <si>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</si>
  <si>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</si>
  <si>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</si>
  <si>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</si>
  <si>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</si>
  <si>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</si>
  <si>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</si>
  <si>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</si>
  <si>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</si>
  <si>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</si>
  <si>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</si>
  <si>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</si>
  <si>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</si>
  <si>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</si>
  <si>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</si>
  <si>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</si>
  <si>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</si>
  <si>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</si>
  <si>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</si>
  <si>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</si>
  <si>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</si>
  <si>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</si>
  <si>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</si>
  <si>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</si>
  <si>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</si>
  <si>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</si>
  <si>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</si>
  <si>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</si>
  <si>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</si>
  <si>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</si>
  <si>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</si>
  <si>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</si>
  <si>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</si>
  <si>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</si>
  <si>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</si>
  <si>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</si>
  <si>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</si>
  <si>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</si>
  <si>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</si>
  <si>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</si>
  <si>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</si>
  <si>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</si>
  <si>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</si>
  <si>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</si>
  <si>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</si>
  <si>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</si>
  <si>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</si>
  <si>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</si>
  <si>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</si>
  <si>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</si>
  <si>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</si>
  <si>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</si>
  <si>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</si>
  <si>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</si>
  <si>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</si>
  <si>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</si>
  <si>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</si>
  <si>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</si>
  <si>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</si>
  <si>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</si>
  <si>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</si>
  <si>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</si>
  <si>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</si>
  <si>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</si>
  <si>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</si>
  <si>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</si>
  <si>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</si>
  <si>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</si>
  <si>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</si>
  <si>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</si>
  <si>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</si>
  <si>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</si>
  <si>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</si>
  <si>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</si>
  <si>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</si>
  <si>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</si>
  <si>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</si>
  <si>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</si>
  <si>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</si>
  <si>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</si>
  <si>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</si>
  <si>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</si>
  <si>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</si>
  <si>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</si>
  <si>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</si>
  <si>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</si>
  <si>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</si>
  <si>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</si>
  <si>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</si>
  <si>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</si>
  <si>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</si>
  <si>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</si>
  <si>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</si>
  <si>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</si>
  <si>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</si>
  <si>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</si>
  <si>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</si>
  <si>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</si>
  <si>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</si>
  <si>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</si>
  <si>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</si>
  <si>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</si>
  <si>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</si>
  <si>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</si>
  <si>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</si>
  <si>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</si>
  <si>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</si>
  <si>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</si>
  <si>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</si>
  <si>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</si>
  <si>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</si>
  <si>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</si>
  <si>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</si>
  <si>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</si>
  <si>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</si>
  <si>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</si>
  <si>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</si>
  <si>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</si>
  <si>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</si>
  <si>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</si>
  <si>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</si>
  <si>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</si>
  <si>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</si>
  <si>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</si>
  <si>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</si>
  <si>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</si>
  <si>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</si>
  <si>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</si>
  <si>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</si>
  <si>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</si>
  <si>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</si>
  <si>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</si>
  <si>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</si>
  <si>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</si>
  <si>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</si>
  <si>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</si>
  <si>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</si>
  <si>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</si>
  <si>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</si>
  <si>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</si>
  <si>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</si>
  <si>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</si>
  <si>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</si>
  <si>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</si>
  <si>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</si>
  <si>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</si>
  <si>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</si>
  <si>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</si>
  <si>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</si>
  <si>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</si>
  <si>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</si>
  <si>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</si>
  <si>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</si>
  <si>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</si>
  <si>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</si>
  <si>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</si>
  <si>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</si>
  <si>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</si>
  <si>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</si>
  <si>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</si>
  <si>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</si>
  <si>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</si>
  <si>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</si>
  <si>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</si>
  <si>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</si>
  <si>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</si>
  <si>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</si>
  <si>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</si>
  <si>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</si>
  <si>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</si>
  <si>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</si>
  <si>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</si>
  <si>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</si>
  <si>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</si>
  <si>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</si>
  <si>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</si>
  <si>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</si>
  <si>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</si>
  <si>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</si>
  <si>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</si>
  <si>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</si>
  <si>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</si>
  <si>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</si>
  <si>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</si>
  <si>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</si>
  <si>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</si>
  <si>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</si>
  <si>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</si>
  <si>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</si>
  <si>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</si>
  <si>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</si>
  <si>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</si>
  <si>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</si>
  <si>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</si>
  <si>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</si>
  <si>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</si>
  <si>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</si>
  <si>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</si>
  <si>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</si>
  <si>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</si>
  <si>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</si>
  <si>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</si>
  <si>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</si>
  <si>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</si>
  <si>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</si>
  <si>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</si>
  <si>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</si>
  <si>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</si>
  <si>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</si>
  <si>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</si>
  <si>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</si>
  <si>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</si>
  <si>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</si>
  <si>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</si>
  <si>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</si>
  <si>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</si>
  <si>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</si>
  <si>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</si>
  <si>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</si>
  <si>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</si>
  <si>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</si>
  <si>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</si>
  <si>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</si>
  <si>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</si>
  <si>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</si>
  <si>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</si>
  <si>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</si>
  <si>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</si>
  <si>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</si>
  <si>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</si>
  <si>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</si>
  <si>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</si>
  <si>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</si>
  <si>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</si>
  <si>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</si>
  <si>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</si>
  <si>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</si>
  <si>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</si>
  <si>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</si>
  <si>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</si>
  <si>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</si>
  <si>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</si>
  <si>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</si>
  <si>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</si>
  <si>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</si>
  <si>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</si>
  <si>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</si>
  <si>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</si>
  <si>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</si>
  <si>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</si>
  <si>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</si>
  <si>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</si>
  <si>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</si>
  <si>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</si>
  <si>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</si>
  <si>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</si>
  <si>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</si>
  <si>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</si>
  <si>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</si>
  <si>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</si>
  <si>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</si>
  <si>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</si>
  <si>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</si>
  <si>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</si>
  <si>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</si>
  <si>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</si>
  <si>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</si>
  <si>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</si>
  <si>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</si>
  <si>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</si>
  <si>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</si>
  <si>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</si>
  <si>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</si>
  <si>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</si>
  <si>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</si>
  <si>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</si>
  <si>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</si>
  <si>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</si>
  <si>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</si>
  <si>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</si>
  <si>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</si>
  <si>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</si>
  <si>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</si>
  <si>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</si>
  <si>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</si>
  <si>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</si>
  <si>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</si>
  <si>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</si>
  <si>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</si>
  <si>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</si>
  <si>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</si>
  <si>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</si>
  <si>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</si>
  <si>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</si>
  <si>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</si>
  <si>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</si>
  <si>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</si>
  <si>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</si>
  <si>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</si>
  <si>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</si>
  <si>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</si>
  <si>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</si>
  <si>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</si>
  <si>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</si>
  <si>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</si>
  <si>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</si>
  <si>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</si>
  <si>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</si>
  <si>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</si>
  <si>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</si>
  <si>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</si>
  <si>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</si>
  <si>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</si>
  <si>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</si>
  <si>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</si>
  <si>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</si>
  <si>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</si>
  <si>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</si>
  <si>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</si>
  <si>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</si>
  <si>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</si>
  <si>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</si>
  <si>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</si>
  <si>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</si>
  <si>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</si>
  <si>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</si>
  <si>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</si>
  <si>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</si>
  <si>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</si>
  <si>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</si>
  <si>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</si>
  <si>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</si>
  <si>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</si>
  <si>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</si>
  <si>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</si>
  <si>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</si>
  <si>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</si>
  <si>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</si>
  <si>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</si>
  <si>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</si>
  <si>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</si>
  <si>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</si>
  <si>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</si>
  <si>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</si>
  <si>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</si>
  <si>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</si>
  <si>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</si>
  <si>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</si>
  <si>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</si>
  <si>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</si>
  <si>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</si>
  <si>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</si>
  <si>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</si>
  <si>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</si>
  <si>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</si>
  <si>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</si>
  <si>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</si>
  <si>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</si>
  <si>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</si>
  <si>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</si>
  <si>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</si>
  <si>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</si>
  <si>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</si>
  <si>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</si>
  <si>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</si>
  <si>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</si>
  <si>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</si>
  <si>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</si>
  <si>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</si>
  <si>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</si>
  <si>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</si>
  <si>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</si>
  <si>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</si>
  <si>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</si>
  <si>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</si>
  <si>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</si>
  <si>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</si>
  <si>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</si>
  <si>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</si>
  <si>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</si>
  <si>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</si>
  <si>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</si>
  <si>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</si>
  <si>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</si>
  <si>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</si>
  <si>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</si>
  <si>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</si>
  <si>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</si>
  <si>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</si>
  <si>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</si>
  <si>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</si>
  <si>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</si>
  <si>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</si>
  <si>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</si>
  <si>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</si>
  <si>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</si>
  <si>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</si>
  <si>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</si>
  <si>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</si>
  <si>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</si>
  <si>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</si>
  <si>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</si>
  <si>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</si>
  <si>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</si>
  <si>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</si>
  <si>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</si>
  <si>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</si>
  <si>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</si>
  <si>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</si>
  <si>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</si>
  <si>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</si>
  <si>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</si>
  <si>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</si>
  <si>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</si>
  <si>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</si>
  <si>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</si>
  <si>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</si>
  <si>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</si>
  <si>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</si>
  <si>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</si>
  <si>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</si>
  <si>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</si>
  <si>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</si>
  <si>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</si>
  <si>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</si>
  <si>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</si>
  <si>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</si>
  <si>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</si>
  <si>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</si>
  <si>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</si>
  <si>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</si>
  <si>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</si>
  <si>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</si>
  <si>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</si>
  <si>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</si>
  <si>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</si>
  <si>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</si>
  <si>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</si>
  <si>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</si>
  <si>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</si>
  <si>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</si>
  <si>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</si>
  <si>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</si>
  <si>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</si>
  <si>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</si>
  <si>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</si>
  <si>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</si>
  <si>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</si>
  <si>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</si>
  <si>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</si>
  <si>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</si>
  <si>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</si>
  <si>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</si>
  <si>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</si>
  <si>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</si>
  <si>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</si>
  <si>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</si>
  <si>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</si>
  <si>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</si>
  <si>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</si>
  <si>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</si>
  <si>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</si>
  <si>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</si>
  <si>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</si>
  <si>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</si>
  <si>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</si>
  <si>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</si>
  <si>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</si>
  <si>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</si>
  <si>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</si>
  <si>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</si>
  <si>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</si>
  <si>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</si>
  <si>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</si>
  <si>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</si>
  <si>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</si>
  <si>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</si>
  <si>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</si>
  <si>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</si>
  <si>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</si>
  <si>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</si>
  <si>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</si>
  <si>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</si>
  <si>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</si>
  <si>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</si>
  <si>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</si>
  <si>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</si>
  <si>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</si>
  <si>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</si>
  <si>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</si>
  <si>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</si>
  <si>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</si>
  <si>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</si>
  <si>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</si>
  <si>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</si>
  <si>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</si>
  <si>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</si>
  <si>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</si>
  <si>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</si>
  <si>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</si>
  <si>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</si>
  <si>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</si>
  <si>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</si>
  <si>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</si>
  <si>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</si>
  <si>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</si>
  <si>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</si>
  <si>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</si>
  <si>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</si>
  <si>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</si>
  <si>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</si>
  <si>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</si>
  <si>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</si>
  <si>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</si>
  <si>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</si>
  <si>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</si>
  <si>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</si>
  <si>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</si>
  <si>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</si>
  <si>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</si>
  <si>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</si>
  <si>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</si>
  <si>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</si>
  <si>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</si>
  <si>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</si>
  <si>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</si>
  <si>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</si>
  <si>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</si>
  <si>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</si>
  <si>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</si>
  <si>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</si>
  <si>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</si>
  <si>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</si>
  <si>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</si>
  <si>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</si>
  <si>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</si>
  <si>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</si>
  <si>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</si>
  <si>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</si>
  <si>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</si>
  <si>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</si>
  <si>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</si>
  <si>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</si>
  <si>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</si>
  <si>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</si>
  <si>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</si>
  <si>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</si>
  <si>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</si>
  <si>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</si>
  <si>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</si>
  <si>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</si>
  <si>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</si>
  <si>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</si>
  <si>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</si>
  <si>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</si>
  <si>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</si>
  <si>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</si>
  <si>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</si>
  <si>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</si>
  <si>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</si>
  <si>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</si>
  <si>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</si>
  <si>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</si>
  <si>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</si>
  <si>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</si>
  <si>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</si>
  <si>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</si>
  <si>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</si>
  <si>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</si>
  <si>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</si>
  <si>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</si>
  <si>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</si>
  <si>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</si>
  <si>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</si>
  <si>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</si>
  <si>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</si>
  <si>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</si>
  <si>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</si>
  <si>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</si>
  <si>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</si>
  <si>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</si>
  <si>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</si>
  <si>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</si>
  <si>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</si>
  <si>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</si>
  <si>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</si>
  <si>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</si>
  <si>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</si>
  <si>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</si>
  <si>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</si>
  <si>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</si>
  <si>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</si>
  <si>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</si>
  <si>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</si>
  <si>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</si>
  <si>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</si>
  <si>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</si>
  <si>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</si>
  <si>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</si>
  <si>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</si>
  <si>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</si>
  <si>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</si>
  <si>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</si>
  <si>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</si>
  <si>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</si>
  <si>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</si>
  <si>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</si>
  <si>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</si>
  <si>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</si>
  <si>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</si>
  <si>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</si>
  <si>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</si>
  <si>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</si>
  <si>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</si>
  <si>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</si>
  <si>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</si>
  <si>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</si>
  <si>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</si>
  <si>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</si>
  <si>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</si>
  <si>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</si>
  <si>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</si>
  <si>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</si>
  <si>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</si>
  <si>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</si>
  <si>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</si>
  <si>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</si>
  <si>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</si>
  <si>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</si>
  <si>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</si>
  <si>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</si>
  <si>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</si>
  <si>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</si>
  <si>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</si>
  <si>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</si>
  <si>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</si>
  <si>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</si>
  <si>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</si>
  <si>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</si>
  <si>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</si>
  <si>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</si>
  <si>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</si>
  <si>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</si>
  <si>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</si>
  <si>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</si>
  <si>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</si>
  <si>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</si>
  <si>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</si>
  <si>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</si>
  <si>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</si>
  <si>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</si>
  <si>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</si>
  <si>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</si>
  <si>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</si>
  <si>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</si>
  <si>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</si>
  <si>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</si>
  <si>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</si>
  <si>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</si>
  <si>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</si>
  <si>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</si>
  <si>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</si>
  <si>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</si>
  <si>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</si>
  <si>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</si>
  <si>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</si>
  <si>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</si>
  <si>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</si>
  <si>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</si>
  <si>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</si>
  <si>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</si>
  <si>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</si>
  <si>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</si>
  <si>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</si>
  <si>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</si>
  <si>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</si>
  <si>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</si>
  <si>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</si>
  <si>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</si>
  <si>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</si>
  <si>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</si>
  <si>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</si>
  <si>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</si>
  <si>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</si>
  <si>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</si>
  <si>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</si>
  <si>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</si>
  <si>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</si>
  <si>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</si>
  <si>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</si>
  <si>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</si>
  <si>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</si>
  <si>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</si>
  <si>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</si>
  <si>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</si>
  <si>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</si>
  <si>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</si>
  <si>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</si>
  <si>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</si>
  <si>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</si>
  <si>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</si>
  <si>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</si>
  <si>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</si>
  <si>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</si>
  <si>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</si>
  <si>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</si>
  <si>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</si>
  <si>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</si>
  <si>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</si>
  <si>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</si>
  <si>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</si>
  <si>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</si>
  <si>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</si>
  <si>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</si>
  <si>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</si>
  <si>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</si>
  <si>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</si>
  <si>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</si>
  <si>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</si>
  <si>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</si>
  <si>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</si>
  <si>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</si>
  <si>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</si>
  <si>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</si>
  <si>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</si>
  <si>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</si>
  <si>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</si>
  <si>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</si>
  <si>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</si>
  <si>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</si>
  <si>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</si>
  <si>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</si>
  <si>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</si>
  <si>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</si>
  <si>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</si>
  <si>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</si>
  <si>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</si>
  <si>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</si>
  <si>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</si>
  <si>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</si>
  <si>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</si>
  <si>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</si>
  <si>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</si>
  <si>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</si>
  <si>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</si>
  <si>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</si>
  <si>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</si>
  <si>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</si>
  <si>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</si>
  <si>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</si>
  <si>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</si>
  <si>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</si>
  <si>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</si>
  <si>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</si>
  <si>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</si>
  <si>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</si>
  <si>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</si>
  <si>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</si>
  <si>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</si>
  <si>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</si>
  <si>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</si>
  <si>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</si>
  <si>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</si>
  <si>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</si>
  <si>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</si>
  <si>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</si>
  <si>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</si>
  <si>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</si>
  <si>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</si>
  <si>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</si>
  <si>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</si>
  <si>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</si>
  <si>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</si>
  <si>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</si>
  <si>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</si>
  <si>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</si>
  <si>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</si>
  <si>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</si>
  <si>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</si>
  <si>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</si>
  <si>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</si>
  <si>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</si>
  <si>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</si>
  <si>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</si>
  <si>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</si>
  <si>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</si>
  <si>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</si>
  <si>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</si>
  <si>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</si>
  <si>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</si>
  <si>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</si>
  <si>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</si>
  <si>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</si>
  <si>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</si>
  <si>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</si>
  <si>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</si>
  <si>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</si>
  <si>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</si>
  <si>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</si>
  <si>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</si>
  <si>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</si>
  <si>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</si>
  <si>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</si>
  <si>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</si>
  <si>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</si>
  <si>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</si>
  <si>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</si>
  <si>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</si>
  <si>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</si>
  <si>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</si>
  <si>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</si>
  <si>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</si>
  <si>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</si>
  <si>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</si>
  <si>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</si>
  <si>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</si>
  <si>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</si>
  <si>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</si>
  <si>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</si>
  <si>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</si>
  <si>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</si>
  <si>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</si>
  <si>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</si>
  <si>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</si>
  <si>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</si>
  <si>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</si>
  <si>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</si>
  <si>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</si>
  <si>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</si>
  <si>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</si>
  <si>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</si>
  <si>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</si>
  <si>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</si>
  <si>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</si>
  <si>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</si>
  <si>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</si>
  <si>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</si>
  <si>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</si>
  <si>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</si>
  <si>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</si>
  <si>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</si>
  <si>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</si>
  <si>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</si>
  <si>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</si>
  <si>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</si>
  <si>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</si>
  <si>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</si>
  <si>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</si>
  <si>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</si>
  <si>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</si>
  <si>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</si>
  <si>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</si>
  <si>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</si>
  <si>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</si>
  <si>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</si>
  <si>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</si>
  <si>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</si>
  <si>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</si>
  <si>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</si>
  <si>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</si>
  <si>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</si>
  <si>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</si>
  <si>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</si>
  <si>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</si>
  <si>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</si>
  <si>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</si>
  <si>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</si>
  <si>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</si>
  <si>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</si>
  <si>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</si>
  <si>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</si>
  <si>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</si>
  <si>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</si>
  <si>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</si>
  <si>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</si>
  <si>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</si>
  <si>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</si>
  <si>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</si>
  <si>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</si>
  <si>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</si>
  <si>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</si>
  <si>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</si>
  <si>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</si>
  <si>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</si>
  <si>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</si>
  <si>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</si>
  <si>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</si>
  <si>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</si>
  <si>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</si>
  <si>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</si>
  <si>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</si>
  <si>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</si>
  <si>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</si>
  <si>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</si>
  <si>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</si>
  <si>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</si>
  <si>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</si>
  <si>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</si>
  <si>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</si>
  <si>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</si>
  <si>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</si>
  <si>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</si>
  <si>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</si>
  <si>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</si>
  <si>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</si>
  <si>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</si>
  <si>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</si>
  <si>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</si>
  <si>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</si>
  <si>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</si>
  <si>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</si>
  <si>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</si>
  <si>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</si>
  <si>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</si>
  <si>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</si>
  <si>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</si>
  <si>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</si>
  <si>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</si>
  <si>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</si>
  <si>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</si>
  <si>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</si>
  <si>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</si>
  <si>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</si>
  <si>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</si>
  <si>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</si>
  <si>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</si>
  <si>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</si>
  <si>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</si>
  <si>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</si>
  <si>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</si>
  <si>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</si>
  <si>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</si>
  <si>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</si>
  <si>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</si>
  <si>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</si>
  <si>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</si>
  <si>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</si>
  <si>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</si>
  <si>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</si>
  <si>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</si>
  <si>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</si>
  <si>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</si>
  <si>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</si>
  <si>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</si>
  <si>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</si>
  <si>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</si>
  <si>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</si>
  <si>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</si>
  <si>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</si>
  <si>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</si>
  <si>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</si>
  <si>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</si>
  <si>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</si>
  <si>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</si>
  <si>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</si>
  <si>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</si>
  <si>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</si>
  <si>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</si>
  <si>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</si>
  <si>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</si>
  <si>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</si>
  <si>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</si>
  <si>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</si>
  <si>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</si>
  <si>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</si>
  <si>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</si>
  <si>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</si>
  <si>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</si>
  <si>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</si>
  <si>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</si>
  <si>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</si>
  <si>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</si>
  <si>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</si>
  <si>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</si>
  <si>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</si>
  <si>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</si>
  <si>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</si>
  <si>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</si>
  <si>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</si>
  <si>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</si>
  <si>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</si>
  <si>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</si>
  <si>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</si>
  <si>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</si>
  <si>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</si>
  <si>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</si>
  <si>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</si>
  <si>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</si>
  <si>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</si>
  <si>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</si>
  <si>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</si>
  <si>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</si>
  <si>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</si>
  <si>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</si>
  <si>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</si>
  <si>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</si>
  <si>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</si>
  <si>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</si>
  <si>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</si>
  <si>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</si>
  <si>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</si>
  <si>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</si>
  <si>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</si>
  <si>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</si>
  <si>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</si>
  <si>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</si>
  <si>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</si>
  <si>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</si>
  <si>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</si>
  <si>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</si>
  <si>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</si>
  <si>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</si>
  <si>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</si>
  <si>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</si>
  <si>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</si>
  <si>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</si>
  <si>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</si>
  <si>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</si>
  <si>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</si>
  <si>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</si>
  <si>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</si>
  <si>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</si>
  <si>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</si>
  <si>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</si>
  <si>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</si>
  <si>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</si>
  <si>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</si>
  <si>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</si>
  <si>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</si>
  <si>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</si>
  <si>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</si>
  <si>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</si>
  <si>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</si>
  <si>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</si>
  <si>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</si>
  <si>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</si>
  <si>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</si>
  <si>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</si>
  <si>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</si>
  <si>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</si>
  <si>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</si>
  <si>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</si>
  <si>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</si>
  <si>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</si>
  <si>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</si>
  <si>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</si>
  <si>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</si>
  <si>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</si>
  <si>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</si>
  <si>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</si>
  <si>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</si>
  <si>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</si>
  <si>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</si>
  <si>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</si>
  <si>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</si>
  <si>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</si>
  <si>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</si>
  <si>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</si>
  <si>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</si>
  <si>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</si>
  <si>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</si>
  <si>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</si>
  <si>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</si>
  <si>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</si>
  <si>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</si>
  <si>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</si>
  <si>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</si>
  <si>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</si>
  <si>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</si>
  <si>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</si>
  <si>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</si>
  <si>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</si>
  <si>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</si>
  <si>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</si>
  <si>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</si>
  <si>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</si>
  <si>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</si>
  <si>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</si>
  <si>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</si>
  <si>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</si>
  <si>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</si>
  <si>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</si>
  <si>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</si>
  <si>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</si>
  <si>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</si>
  <si>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</si>
  <si>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</si>
  <si>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</si>
  <si>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</si>
  <si>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</si>
  <si>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</si>
  <si>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</si>
  <si>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</si>
  <si>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</si>
  <si>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</si>
  <si>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</si>
  <si>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</si>
  <si>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</si>
  <si>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</si>
  <si>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</si>
  <si>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</si>
  <si>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</si>
  <si>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</si>
  <si>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</si>
  <si>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</si>
  <si>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</si>
  <si>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</si>
  <si>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</si>
  <si>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</si>
  <si>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</si>
  <si>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</si>
  <si>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</si>
  <si>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</si>
  <si>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</si>
  <si>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</si>
  <si>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</si>
  <si>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</si>
  <si>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</si>
  <si>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</si>
  <si>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</si>
  <si>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</si>
  <si>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</si>
  <si>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</si>
  <si>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</si>
  <si>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</si>
  <si>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</si>
  <si>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</si>
  <si>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</si>
  <si>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</si>
  <si>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</si>
  <si>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</si>
  <si>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</si>
  <si>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</si>
  <si>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</si>
  <si>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</si>
  <si>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</si>
  <si>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</si>
  <si>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</si>
  <si>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</si>
  <si>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</si>
  <si>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</si>
  <si>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</si>
  <si>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</si>
  <si>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</si>
  <si>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</si>
  <si>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</si>
  <si>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</si>
  <si>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</si>
  <si>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</si>
  <si>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</si>
  <si>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</si>
  <si>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</si>
  <si>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</si>
  <si>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</si>
  <si>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</si>
  <si>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</si>
  <si>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</si>
  <si>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</si>
  <si>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</si>
  <si>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</si>
  <si>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</si>
  <si>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</si>
  <si>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</si>
  <si>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</si>
  <si>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</si>
  <si>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</si>
  <si>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</si>
  <si>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</si>
  <si>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</si>
  <si>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</si>
  <si>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</si>
  <si>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</si>
  <si>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</si>
  <si>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</si>
  <si>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</si>
  <si>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</si>
  <si>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</si>
  <si>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</si>
  <si>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</si>
  <si>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</si>
  <si>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</si>
  <si>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</si>
  <si>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</si>
  <si>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</si>
  <si>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</si>
  <si>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</si>
  <si>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</si>
  <si>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</si>
  <si>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</si>
  <si>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</si>
  <si>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</si>
  <si>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</si>
  <si>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</si>
  <si>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</si>
  <si>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</si>
  <si>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</si>
  <si>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</si>
  <si>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</si>
  <si>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</si>
  <si>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</si>
  <si>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</si>
  <si>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</si>
  <si>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</si>
  <si>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</si>
  <si>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</si>
  <si>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</si>
  <si>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</si>
  <si>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</si>
  <si>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</si>
  <si>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</si>
  <si>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</si>
  <si>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</si>
  <si>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</si>
  <si>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</si>
  <si>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</si>
  <si>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</si>
  <si>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</si>
  <si>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</si>
  <si>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</si>
  <si>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</si>
  <si>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</si>
  <si>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</si>
  <si>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</si>
  <si>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</si>
  <si>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</si>
  <si>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</si>
  <si>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</si>
  <si>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</si>
  <si>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</si>
  <si>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</si>
  <si>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</si>
  <si>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</si>
  <si>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</si>
  <si>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</si>
  <si>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</si>
  <si>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</si>
  <si>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</si>
  <si>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</si>
  <si>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</si>
  <si>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</si>
  <si>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</si>
  <si>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</si>
  <si>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</si>
  <si>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</si>
  <si>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</si>
  <si>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</si>
  <si>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</si>
  <si>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</si>
  <si>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</si>
  <si>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</si>
  <si>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</si>
  <si>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</si>
  <si>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</si>
  <si>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</si>
  <si>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</si>
  <si>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</si>
  <si>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</si>
  <si>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</si>
  <si>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</si>
  <si>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</si>
  <si>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</si>
  <si>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</si>
  <si>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</si>
  <si>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</si>
  <si>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</si>
  <si>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</si>
  <si>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</si>
  <si>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</si>
  <si>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</si>
  <si>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</si>
  <si>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</si>
  <si>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</si>
  <si>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</si>
  <si>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</si>
  <si>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</si>
  <si>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</si>
  <si>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</si>
  <si>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</si>
  <si>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</si>
  <si>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</si>
  <si>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</si>
  <si>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</si>
  <si>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</si>
  <si>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</si>
  <si>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</si>
  <si>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</si>
  <si>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</si>
  <si>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</si>
  <si>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</si>
  <si>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</si>
  <si>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</si>
  <si>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</si>
  <si>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</si>
  <si>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</si>
  <si>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</si>
  <si>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</si>
  <si>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</si>
  <si>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</si>
  <si>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</si>
  <si>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</si>
  <si>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</si>
  <si>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</si>
  <si>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</si>
  <si>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</si>
  <si>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</si>
  <si>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</si>
  <si>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</si>
  <si>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</si>
  <si>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</si>
  <si>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</si>
  <si>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</si>
  <si>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</si>
  <si>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</si>
  <si>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</si>
  <si>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</si>
  <si>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</si>
  <si>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</si>
  <si>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</si>
  <si>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</si>
  <si>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</si>
  <si>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</si>
  <si>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</si>
  <si>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</si>
  <si>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</si>
  <si>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</si>
  <si>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</si>
  <si>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</si>
  <si>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</si>
  <si>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</si>
  <si>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</si>
  <si>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</si>
  <si>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</si>
  <si>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</si>
  <si>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</si>
  <si>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</si>
  <si>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</si>
  <si>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</si>
  <si>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</si>
  <si>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</si>
  <si>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</si>
  <si>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</si>
  <si>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</si>
  <si>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</si>
  <si>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</si>
  <si>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</si>
  <si>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</si>
  <si>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</si>
  <si>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</si>
  <si>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</si>
  <si>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</si>
  <si>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</si>
  <si>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</si>
  <si>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</si>
  <si>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</si>
  <si>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</si>
  <si>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</si>
  <si>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</si>
  <si>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</si>
  <si>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</si>
  <si>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</si>
  <si>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</si>
  <si>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</si>
  <si>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</si>
  <si>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</si>
  <si>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</si>
  <si>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</si>
  <si>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</si>
  <si>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</si>
  <si>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</si>
  <si>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</si>
  <si>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</si>
  <si>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</si>
  <si>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</si>
  <si>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</si>
  <si>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</si>
  <si>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</si>
  <si>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</si>
  <si>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</si>
  <si>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</si>
  <si>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</si>
  <si>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</si>
  <si>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</si>
  <si>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</si>
  <si>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</si>
  <si>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</si>
  <si>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</si>
  <si>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</si>
  <si>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</si>
  <si>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</si>
  <si>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</si>
  <si>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</si>
  <si>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</si>
  <si>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</si>
  <si>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</si>
  <si>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</si>
  <si>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</si>
  <si>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</si>
  <si>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</si>
  <si>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</si>
  <si>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</si>
  <si>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</si>
  <si>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</si>
  <si>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</si>
  <si>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</si>
  <si>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</si>
  <si>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</si>
  <si>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</si>
  <si>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</si>
  <si>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</si>
  <si>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</si>
  <si>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</si>
  <si>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</si>
  <si>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</si>
  <si>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</si>
  <si>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</si>
  <si>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</si>
  <si>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</si>
  <si>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</si>
  <si>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</si>
  <si>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</si>
  <si>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</si>
  <si>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</si>
  <si>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</si>
  <si>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</si>
  <si>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</si>
  <si>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</si>
  <si>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</si>
  <si>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</si>
  <si>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</si>
  <si>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</si>
  <si>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</si>
  <si>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</si>
  <si>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</si>
  <si>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</si>
  <si>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</si>
  <si>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</si>
  <si>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</si>
  <si>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</si>
  <si>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</si>
  <si>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</si>
  <si>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</si>
  <si>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</si>
  <si>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</si>
  <si>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</si>
  <si>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</si>
  <si>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</si>
  <si>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</si>
  <si>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</si>
  <si>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</si>
  <si>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</si>
  <si>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</si>
  <si>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</si>
  <si>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</si>
  <si>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</si>
  <si>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</si>
  <si>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</si>
  <si>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</si>
  <si>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</si>
  <si>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</si>
  <si>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</si>
  <si>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</si>
  <si>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</si>
  <si>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</si>
  <si>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</si>
  <si>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</si>
  <si>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</si>
  <si>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</si>
  <si>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</si>
  <si>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</si>
  <si>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</si>
  <si>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</si>
  <si>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</si>
  <si>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</si>
  <si>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</si>
  <si>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</si>
  <si>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</si>
  <si>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</si>
  <si>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</si>
  <si>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</si>
  <si>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</si>
  <si>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</si>
  <si>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</si>
  <si>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</si>
  <si>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</si>
  <si>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</si>
  <si>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</si>
  <si>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</si>
  <si>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</si>
  <si>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</si>
  <si>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</si>
  <si>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</si>
  <si>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</si>
  <si>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</si>
  <si>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</si>
  <si>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</si>
  <si>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</si>
  <si>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</si>
  <si>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</si>
  <si>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</si>
  <si>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</si>
  <si>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</si>
  <si>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</si>
  <si>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</si>
  <si>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</si>
  <si>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</si>
  <si>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</si>
  <si>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</si>
  <si>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</si>
  <si>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</si>
  <si>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</si>
  <si>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</si>
  <si>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</si>
  <si>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</si>
  <si>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</si>
  <si>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</si>
  <si>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</si>
  <si>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</si>
  <si>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</si>
  <si>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</si>
  <si>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</si>
  <si>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</si>
  <si>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</si>
  <si>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</si>
  <si>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</si>
  <si>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</si>
  <si>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</si>
  <si>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</si>
  <si>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</si>
  <si>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</si>
  <si>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</si>
  <si>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</si>
  <si>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</si>
  <si>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</si>
  <si>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</si>
  <si>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</si>
  <si>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</si>
  <si>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</si>
  <si>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</si>
  <si>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</si>
  <si>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</si>
  <si>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</si>
  <si>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</si>
  <si>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</si>
  <si>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</si>
  <si>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</si>
  <si>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</si>
  <si>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</si>
  <si>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</si>
  <si>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</si>
  <si>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</si>
  <si>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</si>
  <si>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</si>
  <si>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</si>
  <si>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</si>
  <si>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</si>
  <si>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</si>
  <si>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</si>
  <si>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</si>
  <si>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</si>
  <si>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</si>
  <si>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</si>
  <si>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</si>
  <si>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</si>
  <si>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</si>
  <si>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</si>
  <si>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</si>
  <si>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</si>
  <si>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</si>
  <si>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</si>
  <si>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</si>
  <si>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</si>
  <si>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</si>
  <si>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</si>
  <si>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</si>
  <si>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</si>
  <si>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</si>
  <si>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</si>
  <si>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</si>
  <si>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</si>
  <si>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</si>
  <si>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</si>
  <si>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</si>
  <si>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</si>
  <si>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</si>
  <si>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</si>
  <si>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</si>
  <si>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</si>
  <si>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</si>
  <si>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</si>
  <si>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</si>
  <si>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</si>
  <si>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</si>
  <si>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</si>
  <si>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</si>
  <si>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</si>
  <si>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</si>
  <si>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</si>
  <si>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</si>
  <si>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</si>
  <si>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</si>
  <si>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</si>
  <si>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</si>
  <si>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</si>
  <si>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</si>
  <si>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</si>
  <si>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</si>
  <si>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</si>
  <si>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</si>
  <si>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</si>
  <si>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</si>
  <si>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</si>
  <si>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</si>
  <si>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</si>
  <si>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</si>
  <si>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</si>
  <si>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</si>
  <si>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</si>
  <si>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</si>
  <si>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</si>
  <si>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</si>
  <si>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</si>
  <si>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</si>
  <si>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</si>
  <si>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</si>
  <si>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</si>
  <si>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</si>
  <si>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</si>
  <si>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</si>
  <si>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</si>
  <si>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</si>
  <si>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</si>
  <si>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</si>
  <si>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</si>
  <si>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</si>
  <si>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</si>
  <si>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</si>
  <si>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</si>
  <si>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</si>
  <si>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</si>
  <si>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</si>
  <si>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</si>
  <si>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</si>
  <si>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</si>
  <si>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</si>
  <si>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</si>
  <si>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</si>
  <si>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</si>
  <si>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</si>
  <si>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</si>
  <si>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</si>
  <si>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</si>
  <si>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</si>
  <si>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</si>
  <si>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</si>
  <si>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</si>
  <si>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</si>
  <si>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</si>
  <si>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</si>
  <si>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</si>
  <si>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</si>
  <si>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</si>
  <si>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</si>
  <si>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</si>
  <si>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</si>
  <si>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</si>
  <si>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</si>
  <si>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</si>
  <si>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</si>
  <si>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</si>
  <si>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</si>
  <si>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</si>
  <si>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</si>
  <si>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</si>
  <si>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</si>
  <si>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</si>
  <si>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</si>
  <si>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</si>
  <si>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</si>
  <si>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</si>
  <si>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</si>
  <si>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</si>
  <si>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</si>
  <si>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</si>
  <si>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</si>
  <si>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</si>
  <si>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</si>
  <si>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</si>
  <si>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</si>
  <si>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</si>
  <si>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</si>
  <si>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</si>
  <si>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</si>
  <si>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</si>
  <si>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</si>
  <si>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</si>
  <si>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</si>
  <si>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</si>
  <si>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</si>
  <si>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</si>
  <si>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</si>
  <si>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</si>
  <si>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</si>
  <si>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</si>
  <si>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</si>
  <si>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</si>
  <si>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</si>
  <si>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</si>
  <si>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</si>
  <si>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</si>
  <si>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</si>
  <si>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</si>
  <si>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</si>
  <si>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</si>
  <si>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</si>
  <si>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</si>
  <si>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</si>
  <si>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</si>
  <si>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</si>
  <si>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</si>
  <si>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</si>
  <si>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</si>
  <si>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</si>
  <si>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</si>
  <si>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</si>
  <si>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</si>
  <si>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</si>
  <si>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</si>
  <si>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</si>
  <si>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</si>
  <si>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</si>
  <si>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</si>
  <si>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</si>
  <si>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</si>
  <si>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</si>
  <si>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</si>
  <si>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</si>
  <si>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</si>
  <si>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</si>
  <si>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</si>
  <si>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</si>
  <si>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</si>
  <si>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</si>
  <si>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</si>
  <si>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</si>
  <si>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</si>
  <si>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</si>
  <si>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</si>
  <si>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</si>
  <si>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</si>
  <si>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</si>
  <si>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</si>
  <si>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</si>
  <si>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</si>
  <si>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</si>
  <si>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</si>
  <si>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</si>
  <si>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</si>
  <si>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</si>
  <si>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</si>
  <si>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</si>
  <si>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</si>
  <si>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</si>
  <si>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</si>
  <si>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</si>
  <si>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</si>
  <si>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</si>
  <si>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</si>
  <si>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</si>
  <si>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</si>
  <si>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</si>
  <si>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</si>
  <si>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</si>
  <si>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</si>
  <si>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</si>
  <si>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</si>
  <si>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</si>
  <si>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</si>
  <si>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</si>
  <si>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</si>
  <si>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</si>
  <si>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</si>
  <si>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</si>
  <si>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</si>
  <si>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</si>
  <si>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</si>
  <si>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</si>
  <si>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</si>
  <si>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</si>
  <si>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</si>
  <si>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</si>
  <si>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</si>
  <si>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</si>
  <si>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</si>
  <si>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</si>
  <si>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</si>
  <si>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</si>
  <si>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</si>
  <si>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</si>
  <si>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</si>
  <si>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</si>
  <si>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</si>
  <si>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</si>
  <si>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</si>
  <si>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</si>
  <si>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</si>
  <si>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</si>
  <si>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</si>
  <si>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</si>
  <si>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</si>
  <si>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</si>
  <si>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</si>
  <si>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</si>
  <si>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</si>
  <si>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</si>
  <si>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</si>
  <si>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</si>
  <si>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</si>
  <si>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</si>
  <si>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</si>
  <si>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</si>
  <si>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</si>
  <si>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</si>
  <si>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</si>
  <si>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</si>
  <si>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</si>
  <si>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</si>
  <si>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</si>
  <si>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</si>
  <si>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</si>
  <si>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</si>
  <si>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</si>
  <si>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</si>
  <si>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</si>
  <si>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</si>
  <si>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</si>
  <si>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</si>
  <si>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</si>
  <si>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</si>
  <si>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</si>
  <si>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</si>
  <si>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</si>
  <si>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</si>
  <si>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</si>
  <si>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</si>
  <si>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</si>
  <si>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</si>
  <si>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</si>
  <si>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</si>
  <si>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</si>
  <si>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</si>
  <si>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</si>
  <si>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</si>
  <si>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</si>
  <si>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</si>
  <si>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</si>
  <si>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</si>
  <si>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</si>
  <si>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</si>
  <si>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</si>
  <si>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</si>
  <si>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</si>
  <si>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</si>
  <si>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</si>
  <si>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</si>
  <si>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</si>
  <si>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</si>
  <si>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</si>
  <si>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</si>
  <si>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</si>
  <si>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</si>
  <si>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</si>
  <si>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</si>
  <si>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</si>
  <si>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</si>
  <si>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</si>
  <si>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</si>
  <si>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</si>
  <si>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</si>
  <si>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</si>
  <si>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</si>
  <si>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</si>
  <si>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</si>
  <si>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</si>
  <si>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</si>
  <si>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</si>
  <si>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</si>
  <si>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</si>
  <si>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</si>
  <si>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</si>
  <si>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</si>
  <si>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</si>
  <si>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</si>
  <si>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</si>
  <si>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</si>
  <si>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</si>
  <si>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</si>
  <si>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</si>
  <si>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</si>
  <si>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</si>
  <si>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</si>
  <si>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</si>
  <si>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</si>
  <si>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</si>
  <si>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</si>
  <si>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</si>
  <si>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</si>
  <si>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</si>
  <si>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</si>
  <si>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</si>
  <si>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</si>
  <si>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</si>
  <si>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</si>
  <si>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</si>
  <si>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</si>
  <si>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</si>
  <si>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</si>
  <si>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</si>
  <si>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</si>
  <si>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</si>
  <si>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</si>
  <si>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</si>
  <si>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</si>
  <si>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</si>
  <si>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</si>
  <si>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</si>
  <si>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</si>
  <si>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</si>
  <si>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</si>
  <si>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</si>
  <si>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</si>
  <si>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</si>
  <si>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</si>
  <si>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</si>
  <si>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</si>
  <si>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</si>
  <si>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</si>
  <si>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</si>
  <si>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</si>
  <si>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</si>
  <si>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</si>
  <si>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</si>
  <si>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</si>
  <si>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</si>
  <si>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</si>
  <si>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</si>
  <si>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</si>
  <si>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</si>
  <si>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</si>
  <si>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</si>
  <si>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</si>
  <si>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</si>
  <si>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</si>
  <si>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</si>
  <si>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</si>
  <si>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</si>
  <si>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</si>
  <si>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</si>
  <si>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</si>
  <si>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</si>
  <si>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</si>
  <si>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</si>
  <si>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</si>
  <si>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</si>
  <si>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</si>
  <si>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</si>
  <si>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</si>
  <si>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</si>
  <si>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</si>
  <si>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</si>
  <si>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</si>
  <si>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</si>
  <si>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</si>
  <si>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</si>
  <si>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</si>
  <si>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</si>
  <si>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</si>
  <si>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</si>
  <si>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</si>
  <si>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</si>
  <si>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</si>
  <si>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</si>
  <si>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</si>
  <si>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</si>
  <si>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</si>
  <si>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</si>
  <si>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</si>
  <si>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</si>
  <si>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</si>
  <si>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</si>
  <si>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</si>
  <si>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</si>
  <si>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</si>
  <si>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</si>
  <si>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</si>
  <si>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</si>
  <si>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</si>
  <si>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</si>
  <si>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</si>
  <si>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</si>
  <si>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</si>
  <si>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</si>
  <si>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</si>
  <si>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</si>
  <si>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</si>
  <si>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</si>
  <si>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</si>
  <si>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</si>
  <si>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</si>
  <si>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</si>
  <si>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</si>
  <si>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</si>
  <si>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</si>
  <si>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</si>
  <si>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</si>
  <si>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</si>
  <si>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</si>
  <si>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</si>
  <si>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</si>
  <si>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</si>
  <si>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</si>
  <si>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</si>
  <si>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</si>
  <si>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</si>
  <si>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</si>
  <si>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</si>
  <si>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</si>
  <si>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</si>
  <si>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</si>
  <si>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</si>
  <si>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</si>
  <si>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</si>
  <si>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</si>
  <si>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</si>
  <si>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</si>
  <si>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</si>
  <si>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</si>
  <si>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</si>
  <si>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</si>
  <si>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</si>
  <si>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</si>
  <si>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</si>
  <si>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</si>
  <si>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</si>
  <si>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</si>
  <si>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</si>
  <si>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</si>
  <si>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</si>
  <si>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</si>
  <si>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</si>
  <si>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</si>
  <si>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</si>
  <si>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</si>
  <si>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</si>
  <si>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</si>
  <si>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</si>
  <si>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</si>
  <si>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</si>
  <si>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</si>
  <si>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</si>
  <si>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</si>
  <si>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</si>
  <si>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</si>
  <si>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</si>
  <si>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</si>
  <si>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</si>
  <si>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</si>
  <si>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</si>
  <si>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</si>
  <si>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</si>
  <si>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</si>
  <si>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</si>
  <si>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</si>
  <si>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</si>
  <si>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</si>
  <si>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</si>
  <si>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</si>
  <si>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</si>
  <si>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</si>
  <si>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</si>
  <si>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</si>
  <si>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</si>
  <si>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</si>
  <si>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</si>
  <si>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</si>
  <si>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</si>
  <si>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</si>
  <si>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</si>
  <si>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</si>
  <si>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</si>
  <si>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</si>
  <si>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</si>
  <si>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</si>
  <si>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</si>
  <si>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</si>
  <si>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</si>
  <si>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</si>
  <si>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</si>
  <si>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</si>
  <si>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</si>
  <si>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</si>
  <si>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</si>
  <si>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</si>
  <si>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</si>
  <si>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</si>
  <si>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</si>
  <si>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</si>
  <si>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</si>
  <si>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</si>
  <si>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</si>
  <si>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</si>
  <si>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</si>
  <si>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</si>
  <si>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</si>
  <si>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</si>
  <si>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</si>
  <si>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</si>
  <si>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</si>
  <si>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</si>
  <si>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</si>
  <si>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</si>
  <si>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</si>
  <si>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</si>
  <si>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</si>
  <si>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</si>
  <si>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</si>
  <si>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</si>
  <si>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</si>
  <si>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</si>
  <si>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</si>
  <si>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</si>
  <si>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</si>
  <si>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</si>
  <si>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</si>
  <si>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</si>
  <si>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</si>
  <si>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</si>
  <si>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</si>
  <si>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</si>
  <si>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</si>
  <si>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</si>
  <si>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</si>
  <si>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</si>
  <si>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</si>
  <si>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</si>
  <si>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</si>
  <si>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</si>
  <si>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</si>
  <si>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</si>
  <si>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</si>
  <si>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</si>
  <si>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</si>
  <si>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</si>
  <si>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</si>
  <si>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</si>
  <si>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</si>
  <si>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</si>
  <si>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</si>
  <si>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</si>
  <si>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</si>
  <si>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</si>
  <si>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</si>
  <si>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</si>
  <si>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</si>
  <si>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</si>
  <si>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</si>
  <si>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</si>
  <si>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</si>
  <si>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</si>
  <si>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</si>
  <si>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</si>
  <si>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</si>
  <si>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</si>
  <si>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</si>
  <si>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</si>
  <si>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</si>
  <si>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</si>
  <si>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</si>
  <si>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</si>
  <si>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</si>
  <si>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</si>
  <si>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</si>
  <si>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</si>
  <si>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</si>
  <si>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</si>
  <si>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</si>
  <si>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</si>
  <si>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</si>
  <si>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</si>
  <si>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</si>
  <si>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</si>
  <si>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</si>
  <si>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</si>
  <si>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</si>
  <si>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</si>
  <si>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</si>
  <si>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</si>
  <si>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</si>
  <si>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</si>
  <si>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</si>
  <si>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</si>
  <si>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</si>
  <si>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</si>
  <si>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</si>
  <si>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</si>
  <si>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</si>
  <si>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</si>
  <si>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</si>
  <si>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</si>
  <si>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</si>
  <si>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</si>
  <si>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</si>
  <si>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</si>
  <si>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</si>
  <si>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</si>
  <si>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</si>
  <si>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</si>
  <si>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</si>
  <si>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</si>
  <si>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</si>
  <si>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</si>
  <si>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</si>
  <si>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</si>
  <si>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</si>
  <si>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</si>
  <si>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</si>
  <si>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</si>
  <si>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</si>
  <si>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</si>
  <si>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</si>
  <si>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</si>
  <si>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</si>
  <si>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</si>
  <si>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</si>
  <si>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</si>
  <si>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</si>
  <si>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</si>
  <si>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</si>
  <si>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</si>
  <si>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</si>
  <si>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</si>
  <si>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</si>
  <si>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</si>
  <si>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</si>
  <si>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</si>
  <si>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</si>
  <si>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</si>
  <si>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</si>
  <si>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</si>
  <si>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</si>
  <si>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</si>
  <si>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</si>
  <si>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</si>
  <si>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</si>
  <si>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</si>
  <si>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</si>
  <si>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</si>
  <si>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</si>
  <si>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</si>
  <si>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</si>
  <si>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</si>
  <si>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</si>
  <si>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</si>
  <si>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</si>
  <si>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</si>
  <si>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</si>
  <si>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</si>
  <si>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</si>
  <si>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</si>
  <si>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</si>
  <si>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</si>
  <si>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</si>
  <si>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</si>
  <si>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</si>
  <si>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</si>
  <si>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</si>
  <si>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</si>
  <si>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</si>
  <si>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</si>
  <si>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</si>
  <si>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</si>
  <si>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</si>
  <si>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</si>
  <si>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</si>
  <si>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</si>
  <si>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</si>
  <si>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</si>
  <si>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</si>
  <si>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</si>
  <si>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</si>
  <si>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</si>
  <si>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</si>
  <si>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</si>
  <si>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</si>
  <si>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</si>
  <si>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</si>
  <si>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</si>
  <si>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</si>
  <si>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</si>
  <si>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</si>
  <si>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</si>
  <si>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</si>
  <si>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</si>
  <si>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</si>
  <si>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</si>
  <si>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</si>
  <si>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</si>
  <si>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</si>
  <si>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</si>
  <si>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</si>
  <si>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</si>
  <si>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</si>
  <si>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</si>
  <si>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</si>
  <si>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</si>
  <si>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</si>
  <si>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</si>
  <si>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</si>
  <si>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</si>
  <si>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</si>
  <si>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</si>
  <si>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</si>
  <si>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</si>
  <si>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</si>
  <si>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</si>
  <si>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</si>
  <si>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</si>
  <si>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</si>
  <si>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</si>
  <si>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</si>
  <si>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</si>
  <si>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</si>
  <si>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</si>
  <si>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</si>
  <si>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</si>
  <si>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</si>
  <si>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</si>
  <si>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</si>
  <si>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</si>
  <si>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</si>
  <si>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</si>
  <si>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</si>
  <si>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</si>
  <si>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</si>
  <si>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</si>
  <si>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</si>
  <si>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</si>
  <si>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</si>
  <si>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</si>
  <si>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</si>
  <si>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</si>
  <si>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</si>
  <si>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</si>
  <si>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</si>
  <si>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</si>
  <si>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</si>
  <si>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</si>
  <si>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</si>
  <si>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</si>
  <si>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</si>
  <si>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</si>
  <si>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</si>
  <si>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</si>
  <si>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</si>
  <si>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</si>
  <si>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</si>
  <si>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</si>
  <si>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</si>
  <si>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</si>
  <si>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</si>
  <si>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</si>
  <si>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</si>
  <si>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</si>
  <si>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</si>
  <si>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</si>
  <si>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</si>
  <si>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</si>
  <si>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</si>
  <si>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</si>
  <si>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</si>
  <si>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</si>
  <si>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</si>
  <si>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</si>
  <si>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</si>
  <si>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</si>
  <si>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</si>
  <si>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</si>
  <si>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</si>
  <si>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</si>
  <si>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</si>
  <si>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</si>
  <si>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</si>
  <si>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</si>
  <si>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</si>
  <si>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</si>
  <si>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</si>
  <si>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</si>
  <si>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</si>
  <si>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</si>
  <si>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</si>
  <si>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</si>
  <si>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</si>
  <si>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</si>
  <si>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</si>
  <si>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</si>
  <si>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</si>
  <si>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</si>
  <si>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</si>
  <si>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</si>
  <si>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</si>
  <si>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</si>
  <si>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</si>
  <si>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</si>
  <si>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</si>
  <si>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</si>
  <si>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</si>
  <si>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</si>
  <si>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</si>
  <si>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</si>
  <si>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</si>
  <si>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</si>
  <si>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</si>
  <si>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</si>
  <si>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</si>
  <si>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</si>
  <si>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</si>
  <si>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</si>
  <si>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</si>
  <si>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</si>
  <si>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</si>
  <si>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</si>
  <si>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</si>
  <si>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</si>
  <si>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</si>
  <si>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</si>
  <si>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</si>
  <si>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</si>
  <si>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</si>
  <si>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</si>
  <si>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</si>
  <si>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</si>
  <si>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</si>
  <si>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</si>
  <si>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</si>
  <si>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</si>
  <si>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</si>
  <si>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</si>
  <si>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</si>
  <si>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</si>
  <si>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</si>
  <si>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</si>
  <si>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</si>
  <si>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</si>
  <si>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</si>
  <si>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</si>
  <si>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</si>
  <si>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</si>
  <si>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</si>
  <si>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</si>
  <si>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</si>
  <si>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</si>
  <si>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</si>
  <si>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</si>
  <si>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</si>
  <si>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</si>
  <si>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</si>
  <si>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</si>
  <si>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</si>
  <si>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</si>
  <si>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</si>
  <si>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</si>
  <si>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</si>
  <si>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</si>
  <si>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</si>
  <si>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</si>
  <si>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</si>
  <si>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</si>
  <si>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</si>
  <si>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</si>
  <si>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</si>
  <si>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</si>
  <si>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</si>
  <si>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</si>
  <si>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</si>
  <si>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</si>
  <si>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</si>
  <si>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</si>
  <si>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</si>
  <si>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</si>
  <si>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</si>
  <si>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</si>
  <si>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</si>
  <si>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</si>
  <si>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</si>
  <si>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</si>
  <si>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</si>
  <si>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</si>
  <si>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</si>
  <si>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</si>
  <si>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</si>
  <si>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</si>
  <si>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</si>
  <si>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</si>
  <si>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</si>
  <si>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</si>
  <si>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</si>
  <si>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</si>
  <si>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</si>
  <si>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</si>
  <si>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</si>
  <si>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</si>
  <si>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</si>
  <si>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</si>
  <si>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</si>
  <si>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</si>
  <si>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</si>
  <si>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</si>
  <si>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</si>
  <si>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</si>
  <si>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</si>
  <si>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</si>
  <si>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</si>
  <si>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</si>
  <si>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</si>
  <si>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</si>
  <si>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</si>
  <si>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</si>
  <si>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</si>
  <si>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</si>
  <si>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</si>
  <si>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</si>
  <si>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</si>
  <si>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</si>
  <si>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</si>
  <si>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</si>
  <si>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</si>
  <si>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</si>
  <si>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</si>
  <si>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</si>
  <si>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</si>
  <si>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</si>
  <si>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</si>
  <si>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</si>
  <si>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</si>
  <si>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</si>
  <si>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</si>
  <si>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</si>
  <si>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</si>
  <si>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</si>
  <si>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</si>
  <si>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</si>
  <si>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</si>
  <si>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</si>
  <si>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</si>
  <si>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</si>
  <si>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</si>
  <si>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</si>
  <si>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</si>
  <si>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</si>
  <si>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</si>
  <si>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</si>
  <si>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</si>
  <si>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</si>
  <si>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</si>
  <si>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</si>
  <si>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</si>
  <si>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</si>
  <si>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</si>
  <si>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</si>
  <si>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</si>
  <si>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</si>
  <si>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</si>
  <si>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</si>
  <si>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</si>
  <si>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</si>
  <si>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</si>
  <si>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</si>
  <si>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</si>
  <si>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</si>
  <si>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</si>
  <si>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</si>
  <si>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</si>
  <si>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</si>
  <si>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</si>
  <si>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</si>
  <si>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</si>
  <si>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</si>
  <si>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</si>
  <si>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</si>
  <si>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</si>
  <si>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</si>
  <si>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</si>
  <si>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</si>
  <si>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</si>
  <si>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</si>
  <si>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</si>
  <si>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</si>
  <si>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</si>
  <si>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</si>
  <si>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</si>
  <si>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</si>
  <si>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</si>
  <si>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</si>
  <si>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</si>
  <si>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</si>
  <si>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</si>
  <si>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</si>
  <si>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</si>
  <si>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</si>
  <si>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</si>
  <si>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</si>
  <si>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</si>
  <si>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</si>
  <si>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</si>
  <si>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</si>
  <si>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</si>
  <si>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</si>
  <si>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</si>
  <si>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</si>
  <si>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</si>
  <si>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</si>
  <si>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</si>
  <si>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</si>
  <si>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</si>
  <si>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</si>
  <si>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</si>
  <si>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</si>
  <si>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</si>
  <si>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</si>
  <si>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</si>
  <si>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</si>
  <si>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</si>
  <si>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</si>
  <si>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</si>
  <si>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</si>
  <si>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</si>
  <si>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</si>
  <si>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</si>
  <si>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</si>
  <si>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</si>
  <si>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</si>
  <si>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</si>
  <si>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</si>
  <si>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</si>
  <si>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</si>
  <si>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</si>
  <si>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</si>
  <si>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</si>
  <si>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</si>
  <si>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</si>
  <si>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</si>
  <si>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</si>
  <si>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</si>
  <si>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</si>
  <si>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</si>
  <si>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</si>
  <si>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</si>
  <si>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</si>
  <si>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</si>
  <si>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</si>
  <si>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</si>
  <si>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</si>
  <si>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</si>
  <si>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</si>
  <si>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</si>
  <si>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</si>
  <si>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</si>
  <si>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</si>
  <si>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</si>
  <si>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</si>
  <si>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</si>
  <si>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</si>
  <si>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</si>
  <si>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</si>
  <si>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</si>
  <si>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</si>
  <si>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</si>
  <si>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</si>
  <si>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</si>
  <si>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</si>
  <si>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</si>
  <si>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</si>
  <si>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</si>
  <si>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</si>
  <si>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</si>
  <si>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</si>
  <si>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</si>
  <si>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</si>
  <si>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</si>
  <si>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</si>
  <si>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</si>
  <si>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</si>
  <si>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</si>
  <si>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</si>
  <si>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</si>
  <si>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</si>
  <si>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</si>
  <si>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</si>
  <si>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</si>
  <si>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</si>
  <si>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</si>
  <si>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</si>
  <si>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</si>
  <si>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</si>
  <si>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</si>
  <si>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</si>
  <si>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</si>
  <si>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</si>
  <si>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</si>
  <si>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</si>
  <si>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</si>
  <si>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</si>
  <si>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</si>
  <si>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</si>
  <si>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</si>
  <si>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</si>
  <si>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</si>
  <si>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</si>
  <si>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</si>
  <si>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</si>
  <si>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</si>
  <si>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</si>
  <si>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</si>
  <si>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</si>
  <si>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</si>
  <si>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</si>
  <si>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</si>
  <si>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</si>
  <si>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</si>
  <si>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</si>
  <si>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</si>
  <si>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</si>
  <si>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</si>
  <si>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</si>
  <si>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</si>
  <si>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</si>
  <si>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</si>
  <si>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</si>
  <si>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</si>
  <si>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</si>
  <si>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</si>
  <si>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</si>
  <si>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</si>
  <si>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</si>
  <si>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</si>
  <si>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</si>
  <si>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</si>
  <si>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</si>
  <si>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</si>
  <si>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</si>
  <si>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</si>
  <si>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</si>
  <si>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</si>
  <si>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</si>
  <si>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</si>
  <si>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</si>
  <si>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</si>
  <si>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</si>
  <si>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</si>
  <si>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</si>
  <si>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</si>
  <si>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</si>
  <si>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</si>
  <si>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</si>
  <si>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</si>
  <si>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</si>
  <si>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</si>
  <si>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</si>
  <si>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</si>
  <si>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</si>
  <si>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</si>
  <si>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</si>
  <si>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</si>
  <si>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</si>
  <si>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</si>
  <si>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</si>
  <si>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</si>
  <si>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</si>
  <si>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</si>
  <si>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</si>
  <si>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</si>
  <si>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</si>
  <si>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</si>
  <si>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</si>
  <si>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</si>
  <si>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</si>
  <si>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</si>
  <si>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</si>
  <si>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</si>
  <si>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</si>
  <si>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</si>
  <si>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</si>
  <si>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</si>
  <si>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</si>
  <si>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</si>
  <si>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</si>
  <si>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</si>
  <si>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</si>
  <si>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</si>
  <si>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</si>
  <si>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</si>
  <si>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</si>
  <si>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</si>
  <si>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</si>
  <si>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</si>
  <si>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</si>
  <si>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</si>
  <si>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</si>
  <si>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</si>
  <si>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</si>
  <si>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</si>
  <si>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</si>
  <si>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</si>
  <si>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</si>
  <si>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</si>
  <si>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</si>
  <si>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</si>
  <si>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</si>
  <si>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</si>
  <si>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</si>
  <si>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</si>
  <si>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</si>
  <si>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</si>
  <si>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</si>
  <si>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</si>
  <si>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</si>
  <si>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</si>
  <si>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</si>
  <si>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</si>
  <si>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</si>
  <si>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</si>
  <si>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</si>
  <si>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</si>
  <si>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</si>
  <si>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</si>
  <si>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</si>
  <si>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</si>
  <si>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</si>
  <si>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</si>
  <si>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</si>
  <si>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</si>
  <si>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</si>
  <si>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</si>
  <si>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</si>
  <si>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</si>
  <si>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</si>
  <si>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</si>
  <si>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</si>
  <si>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</si>
  <si>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</si>
  <si>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</si>
  <si>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</si>
  <si>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</si>
  <si>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</si>
  <si>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</si>
  <si>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</si>
  <si>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</si>
  <si>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</si>
  <si>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</si>
  <si>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</si>
  <si>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</si>
  <si>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</si>
  <si>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</si>
  <si>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</si>
  <si>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</si>
  <si>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</si>
  <si>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</si>
  <si>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</si>
  <si>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</si>
  <si>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</si>
  <si>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</si>
  <si>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</si>
  <si>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</si>
  <si>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</si>
  <si>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</si>
  <si>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</si>
  <si>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</si>
  <si>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</si>
  <si>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</si>
  <si>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</si>
  <si>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</si>
  <si>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</si>
  <si>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</si>
  <si>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</si>
  <si>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</si>
  <si>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</si>
  <si>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</si>
  <si>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</si>
  <si>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</si>
  <si>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</si>
  <si>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</si>
  <si>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</si>
  <si>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</si>
  <si>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</si>
  <si>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</si>
  <si>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</si>
  <si>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</si>
  <si>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</si>
  <si>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</si>
  <si>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</si>
  <si>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</si>
  <si>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</si>
  <si>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</si>
  <si>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</si>
  <si>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</si>
  <si>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</si>
  <si>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</si>
  <si>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</si>
  <si>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</si>
  <si>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</si>
  <si>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</si>
  <si>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</si>
  <si>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</si>
  <si>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</si>
  <si>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</si>
  <si>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</si>
  <si>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</si>
  <si>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</si>
  <si>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</si>
  <si>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</si>
  <si>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</si>
  <si>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</si>
  <si>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</si>
  <si>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</si>
  <si>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</si>
  <si>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</si>
  <si>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</si>
  <si>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</si>
  <si>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</si>
  <si>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</si>
  <si>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</si>
  <si>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</si>
  <si>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</si>
  <si>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</si>
  <si>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</si>
  <si>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</si>
  <si>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</si>
  <si>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</si>
  <si>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</si>
  <si>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</si>
  <si>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</si>
  <si>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</si>
  <si>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</si>
  <si>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</si>
  <si>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</si>
  <si>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</si>
  <si>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</si>
  <si>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</si>
  <si>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</si>
  <si>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</si>
  <si>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</si>
  <si>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</si>
  <si>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</si>
  <si>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</si>
  <si>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</si>
  <si>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</si>
  <si>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</si>
  <si>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</si>
  <si>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</si>
  <si>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</si>
  <si>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</si>
  <si>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</si>
  <si>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</si>
  <si>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</si>
  <si>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</si>
  <si>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</si>
  <si>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</si>
  <si>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</si>
  <si>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</si>
  <si>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</si>
  <si>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</si>
  <si>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</si>
  <si>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</si>
  <si>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</si>
  <si>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</si>
  <si>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</si>
  <si>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</si>
  <si>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</si>
  <si>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</si>
  <si>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</si>
  <si>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</si>
  <si>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</si>
  <si>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</si>
  <si>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</si>
  <si>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</si>
  <si>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</si>
  <si>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</si>
  <si>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</si>
  <si>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</si>
  <si>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</si>
  <si>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</si>
  <si>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</si>
  <si>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</si>
  <si>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</si>
  <si>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</si>
  <si>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</si>
  <si>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</si>
  <si>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</si>
  <si>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</si>
  <si>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</si>
  <si>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</si>
  <si>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</si>
  <si>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</si>
  <si>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</si>
  <si>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</si>
  <si>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</si>
  <si>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</si>
  <si>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</si>
  <si>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</si>
  <si>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</si>
  <si>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</si>
  <si>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</si>
  <si>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</si>
  <si>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</si>
  <si>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</si>
  <si>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</si>
  <si>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</si>
  <si>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</si>
  <si>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</si>
  <si>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</si>
  <si>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</si>
  <si>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</si>
  <si>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</si>
  <si>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</si>
  <si>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</si>
  <si>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</si>
  <si>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</si>
  <si>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</si>
  <si>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</si>
  <si>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</si>
  <si>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</si>
  <si>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</si>
  <si>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</si>
  <si>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</si>
  <si>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</si>
  <si>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</si>
  <si>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</si>
  <si>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</si>
  <si>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</si>
  <si>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</si>
  <si>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</si>
  <si>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</si>
  <si>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</si>
  <si>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</si>
  <si>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</si>
  <si>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</si>
  <si>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</si>
  <si>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</si>
  <si>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</si>
  <si>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</si>
  <si>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</si>
  <si>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</si>
  <si>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</si>
  <si>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</si>
  <si>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</si>
  <si>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</si>
  <si>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</si>
  <si>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</si>
  <si>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</si>
  <si>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</si>
  <si>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</si>
  <si>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</si>
  <si>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</si>
  <si>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</si>
  <si>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</si>
  <si>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</si>
  <si>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</si>
  <si>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</si>
  <si>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</si>
  <si>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</si>
  <si>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</si>
  <si>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</si>
  <si>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</si>
  <si>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</si>
  <si>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</si>
  <si>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</si>
  <si>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</si>
  <si>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</si>
  <si>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</si>
  <si>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</si>
  <si>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</si>
  <si>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</si>
  <si>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</si>
  <si>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</si>
  <si>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</si>
  <si>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</si>
  <si>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</si>
  <si>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</si>
  <si>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</si>
  <si>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</si>
  <si>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</si>
  <si>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</si>
  <si>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</si>
  <si>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</si>
  <si>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</si>
  <si>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</si>
  <si>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</si>
  <si>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</si>
  <si>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</si>
  <si>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</si>
  <si>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</si>
  <si>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</si>
  <si>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</si>
  <si>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</si>
  <si>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</si>
  <si>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</si>
  <si>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</si>
  <si>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</si>
  <si>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</si>
  <si>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</si>
  <si>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</si>
  <si>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</si>
  <si>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</si>
  <si>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</si>
  <si>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</si>
  <si>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</si>
  <si>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</si>
  <si>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</si>
  <si>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</si>
  <si>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</si>
  <si>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</si>
  <si>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</si>
  <si>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</si>
  <si>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</si>
  <si>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</si>
  <si>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</si>
  <si>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</si>
  <si>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</si>
  <si>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</si>
  <si>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</si>
  <si>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</si>
  <si>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</si>
  <si>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</si>
  <si>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</si>
  <si>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</si>
  <si>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</si>
  <si>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</si>
  <si>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</si>
  <si>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</si>
  <si>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</si>
  <si>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</si>
  <si>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</si>
  <si>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</si>
  <si>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</si>
  <si>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</si>
  <si>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</si>
  <si>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</si>
  <si>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</si>
  <si>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</si>
  <si>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</si>
  <si>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</si>
  <si>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</si>
  <si>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</si>
  <si>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</si>
  <si>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</si>
  <si>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</si>
  <si>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</si>
  <si>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</si>
  <si>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</si>
  <si>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</si>
  <si>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</si>
  <si>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</si>
  <si>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</si>
  <si>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</si>
  <si>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</si>
  <si>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</si>
  <si>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</si>
  <si>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</si>
  <si>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</si>
  <si>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</si>
  <si>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</si>
  <si>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</si>
  <si>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</si>
  <si>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</si>
  <si>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</si>
  <si>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</si>
  <si>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</si>
  <si>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</si>
  <si>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</si>
  <si>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</si>
  <si>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</si>
  <si>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</si>
  <si>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</si>
  <si>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</si>
  <si>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</si>
  <si>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</si>
  <si>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</si>
  <si>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</si>
  <si>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</si>
  <si>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</si>
  <si>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</si>
  <si>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</si>
  <si>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</si>
  <si>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</si>
  <si>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</si>
  <si>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</si>
  <si>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</si>
  <si>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</si>
  <si>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</si>
  <si>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</si>
  <si>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</si>
  <si>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</si>
  <si>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</si>
  <si>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</si>
  <si>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</si>
  <si>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</si>
  <si>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</si>
  <si>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</si>
  <si>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</si>
  <si>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</si>
  <si>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</si>
  <si>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</si>
  <si>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</si>
  <si>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</si>
  <si>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</si>
  <si>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</si>
  <si>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</si>
  <si>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</si>
  <si>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</si>
  <si>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</si>
  <si>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</si>
  <si>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</si>
  <si>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</si>
  <si>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</si>
  <si>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</si>
  <si>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</si>
  <si>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</si>
  <si>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</si>
  <si>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</si>
  <si>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</si>
  <si>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</si>
  <si>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</si>
  <si>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</si>
  <si>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</si>
  <si>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</si>
  <si>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</si>
  <si>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</si>
  <si>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</si>
  <si>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</si>
  <si>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</si>
  <si>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</si>
  <si>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</si>
  <si>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</si>
  <si>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</si>
  <si>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</si>
  <si>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</si>
  <si>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</si>
  <si>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</si>
  <si>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</si>
  <si>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</si>
  <si>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</si>
  <si>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</si>
  <si>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</si>
  <si>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</si>
  <si>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</si>
  <si>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</si>
  <si>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</si>
  <si>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</si>
  <si>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</si>
  <si>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</si>
  <si>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</si>
  <si>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</si>
  <si>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</si>
  <si>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</si>
  <si>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</si>
  <si>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</si>
  <si>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</si>
  <si>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</si>
  <si>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</si>
  <si>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</si>
  <si>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</si>
  <si>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</si>
  <si>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</si>
  <si>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</si>
  <si>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</si>
  <si>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</si>
  <si>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</si>
  <si>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</si>
  <si>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</si>
  <si>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</si>
  <si>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</si>
  <si>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</si>
  <si>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</si>
  <si>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</si>
  <si>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</si>
  <si>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</si>
  <si>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</si>
  <si>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</si>
  <si>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</si>
  <si>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</si>
  <si>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</si>
  <si>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</si>
  <si>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</si>
  <si>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</si>
  <si>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</si>
  <si>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</si>
  <si>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</si>
  <si>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</si>
  <si>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</si>
  <si>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</si>
  <si>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</si>
  <si>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</si>
  <si>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</si>
  <si>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</si>
  <si>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</si>
  <si>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</si>
  <si>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</si>
  <si>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</si>
  <si>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</si>
  <si>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</si>
  <si>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</si>
  <si>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</si>
  <si>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</si>
  <si>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</si>
  <si>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</si>
  <si>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</si>
  <si>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</si>
  <si>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</si>
  <si>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</si>
  <si>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</si>
  <si>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</si>
  <si>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</si>
  <si>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</si>
  <si>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</si>
  <si>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</si>
  <si>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</si>
  <si>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</si>
  <si>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</si>
  <si>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</si>
  <si>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</si>
  <si>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</si>
  <si>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</si>
  <si>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</si>
  <si>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</si>
  <si>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</si>
  <si>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</si>
  <si>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</si>
  <si>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</si>
  <si>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</si>
  <si>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</si>
  <si>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</si>
  <si>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</si>
  <si>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</si>
  <si>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</si>
  <si>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</si>
  <si>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</si>
  <si>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</si>
  <si>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</si>
  <si>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</si>
  <si>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</si>
  <si>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</si>
  <si>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</si>
  <si>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</si>
  <si>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</si>
  <si>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</si>
  <si>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</si>
  <si>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</si>
  <si>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</si>
  <si>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</si>
  <si>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</si>
  <si>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</si>
  <si>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</si>
  <si>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</si>
  <si>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</si>
  <si>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</si>
  <si>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</si>
  <si>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</si>
  <si>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</si>
  <si>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</si>
  <si>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</si>
  <si>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</si>
  <si>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</si>
  <si>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</si>
  <si>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</si>
  <si>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</si>
  <si>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</si>
  <si>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</si>
  <si>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</si>
  <si>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</si>
  <si>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</si>
  <si>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</si>
  <si>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</si>
  <si>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</si>
  <si>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</si>
  <si>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</si>
  <si>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</si>
  <si>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</si>
  <si>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</si>
  <si>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</si>
  <si>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</si>
  <si>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</si>
  <si>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</si>
  <si>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</si>
  <si>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</si>
  <si>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</si>
  <si>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</si>
  <si>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</si>
  <si>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</si>
  <si>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</si>
  <si>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</si>
  <si>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</si>
  <si>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</si>
  <si>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</si>
  <si>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</si>
  <si>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</si>
  <si>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</si>
  <si>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</si>
  <si>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</si>
  <si>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</si>
  <si>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</si>
  <si>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</si>
  <si>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</si>
  <si>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</si>
  <si>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</si>
  <si>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</si>
  <si>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</si>
  <si>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</si>
  <si>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</si>
  <si>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</si>
  <si>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</si>
  <si>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</si>
  <si>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</si>
  <si>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</si>
  <si>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</si>
  <si>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</si>
  <si>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</si>
  <si>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</si>
  <si>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</si>
  <si>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</si>
  <si>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</si>
  <si>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</si>
  <si>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</si>
  <si>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</si>
  <si>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</si>
  <si>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</si>
  <si>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</si>
  <si>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</si>
  <si>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</si>
  <si>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</si>
  <si>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</si>
  <si>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</si>
  <si>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</si>
  <si>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</si>
  <si>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</si>
  <si>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</si>
  <si>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</si>
  <si>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</si>
  <si>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</si>
  <si>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</si>
  <si>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</si>
  <si>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</si>
  <si>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</si>
  <si>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</si>
  <si>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</si>
  <si>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</si>
  <si>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</si>
  <si>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</si>
  <si>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</si>
  <si>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</si>
  <si>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</si>
  <si>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</si>
  <si>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</si>
  <si>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</si>
  <si>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</si>
  <si>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</si>
  <si>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</si>
  <si>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</si>
  <si>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</si>
  <si>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</si>
  <si>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</si>
  <si>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</si>
  <si>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</si>
  <si>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</si>
  <si>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</si>
  <si>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</si>
  <si>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</si>
  <si>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</si>
  <si>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</si>
  <si>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</si>
  <si>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</si>
  <si>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</si>
  <si>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</si>
  <si>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</si>
  <si>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</si>
  <si>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</si>
  <si>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</si>
  <si>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</si>
  <si>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</si>
  <si>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</si>
  <si>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</si>
  <si>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</si>
  <si>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</si>
  <si>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</si>
  <si>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</si>
  <si>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</si>
  <si>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</si>
  <si>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</si>
  <si>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</si>
  <si>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</si>
  <si>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</si>
  <si>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</si>
  <si>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</si>
  <si>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</si>
  <si>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</si>
  <si>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</si>
  <si>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</si>
  <si>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</si>
  <si>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</si>
  <si>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</si>
  <si>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</si>
  <si>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</si>
  <si>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</si>
  <si>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</si>
  <si>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</si>
  <si>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</si>
  <si>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</si>
  <si>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</si>
  <si>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</si>
  <si>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</si>
  <si>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</si>
  <si>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</si>
  <si>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</si>
  <si>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</si>
  <si>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</si>
  <si>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</si>
  <si>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</si>
  <si>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</si>
  <si>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</si>
  <si>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</si>
  <si>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</si>
  <si>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</si>
  <si>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</si>
  <si>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</si>
  <si>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</si>
  <si>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</si>
  <si>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</si>
  <si>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</si>
  <si>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</si>
  <si>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</si>
  <si>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</si>
  <si>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</si>
  <si>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</si>
  <si>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</si>
  <si>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</si>
  <si>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</si>
  <si>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</si>
  <si>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</si>
  <si>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</si>
  <si>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</si>
  <si>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</si>
  <si>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</si>
  <si>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</si>
  <si>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</si>
  <si>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</si>
  <si>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</si>
  <si>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</si>
  <si>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</si>
  <si>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</si>
  <si>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</si>
  <si>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</si>
  <si>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</si>
  <si>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</si>
  <si>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</si>
  <si>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</si>
  <si>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</si>
  <si>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</si>
  <si>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</si>
  <si>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</si>
  <si>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</si>
  <si>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</si>
  <si>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</si>
  <si>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</si>
  <si>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</si>
  <si>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</si>
  <si>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</si>
  <si>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</si>
  <si>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</si>
  <si>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</si>
  <si>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</si>
  <si>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</si>
  <si>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</si>
  <si>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</si>
  <si>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</si>
  <si>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</si>
  <si>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</si>
  <si>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</si>
  <si>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</si>
  <si>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</si>
  <si>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</si>
  <si>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</si>
  <si>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</si>
  <si>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</si>
  <si>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</si>
  <si>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</si>
  <si>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</si>
  <si>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</si>
  <si>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</si>
  <si>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</si>
  <si>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</si>
  <si>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</si>
  <si>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</si>
  <si>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</si>
  <si>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</si>
  <si>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</si>
  <si>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</si>
  <si>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</si>
  <si>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</si>
  <si>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</si>
  <si>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</si>
  <si>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</si>
  <si>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</si>
  <si>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</si>
  <si>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</si>
  <si>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</si>
  <si>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</si>
  <si>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</si>
  <si>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</si>
  <si>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</si>
  <si>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</si>
  <si>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</si>
  <si>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</si>
  <si>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</si>
  <si>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</si>
  <si>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</si>
  <si>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</si>
  <si>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</si>
  <si>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</si>
  <si>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</si>
  <si>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</si>
  <si>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</si>
  <si>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</si>
  <si>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</si>
  <si>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</si>
  <si>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</si>
  <si>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</si>
  <si>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</si>
  <si>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</si>
  <si>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</si>
  <si>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</si>
  <si>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</si>
  <si>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</si>
  <si>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</si>
  <si>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</si>
  <si>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</si>
  <si>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</si>
  <si>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</si>
  <si>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</si>
  <si>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</si>
  <si>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</si>
  <si>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</si>
  <si>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</si>
  <si>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</si>
  <si>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</si>
  <si>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</si>
  <si>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</si>
  <si>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</si>
  <si>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</si>
  <si>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</si>
  <si>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</si>
  <si>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</si>
  <si>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</si>
  <si>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</si>
  <si>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</si>
  <si>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</si>
  <si>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</si>
  <si>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</si>
  <si>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</si>
  <si>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</si>
  <si>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</si>
  <si>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</si>
  <si>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</si>
  <si>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</si>
  <si>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</si>
  <si>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</si>
  <si>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</si>
  <si>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</si>
  <si>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</si>
  <si>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</si>
  <si>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</si>
  <si>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</si>
  <si>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</si>
  <si>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</si>
  <si>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</si>
  <si>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</si>
  <si>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</si>
  <si>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</si>
  <si>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</si>
  <si>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</si>
  <si>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</si>
  <si>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</si>
  <si>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</si>
  <si>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</si>
  <si>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</si>
  <si>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</si>
  <si>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</si>
  <si>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</si>
  <si>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</si>
  <si>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</si>
  <si>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</si>
  <si>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</si>
  <si>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</si>
  <si>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</si>
  <si>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</si>
  <si>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</si>
  <si>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</si>
  <si>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</si>
  <si>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</si>
  <si>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</si>
  <si>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</si>
  <si>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</si>
  <si>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</si>
  <si>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</si>
  <si>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</si>
  <si>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</si>
  <si>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</si>
  <si>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</si>
  <si>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</si>
  <si>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</si>
  <si>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</si>
  <si>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</si>
  <si>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</si>
  <si>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</si>
  <si>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</si>
  <si>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</si>
  <si>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</si>
  <si>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</si>
  <si>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</si>
  <si>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</si>
  <si>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</si>
  <si>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</si>
  <si>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</si>
  <si>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</si>
  <si>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</si>
  <si>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</si>
  <si>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</si>
  <si>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</si>
  <si>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</si>
  <si>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</si>
  <si>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</si>
  <si>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</si>
  <si>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</si>
  <si>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</si>
  <si>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</si>
  <si>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</si>
  <si>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</si>
  <si>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</si>
  <si>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</si>
  <si>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</si>
  <si>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</si>
  <si>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</si>
  <si>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</si>
  <si>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</si>
  <si>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</si>
  <si>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</si>
  <si>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</si>
  <si>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</si>
  <si>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</si>
  <si>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</si>
  <si>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</si>
  <si>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</si>
  <si>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</si>
  <si>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</si>
  <si>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</si>
  <si>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</si>
  <si>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</si>
  <si>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</si>
  <si>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</si>
  <si>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</si>
  <si>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</si>
  <si>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</si>
  <si>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</si>
  <si>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</si>
  <si>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</si>
  <si>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</si>
  <si>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</si>
  <si>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</si>
  <si>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</si>
  <si>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</si>
  <si>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</si>
  <si>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</si>
  <si>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</si>
  <si>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</si>
  <si>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</si>
  <si>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</si>
  <si>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</si>
  <si>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</si>
  <si>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</si>
  <si>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</si>
  <si>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</si>
  <si>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</si>
  <si>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</si>
  <si>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</si>
  <si>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</si>
  <si>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</si>
  <si>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</si>
  <si>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</si>
  <si>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</si>
  <si>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</si>
  <si>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</si>
  <si>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</si>
  <si>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</si>
  <si>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</si>
  <si>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</si>
  <si>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</si>
  <si>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</si>
  <si>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</si>
  <si>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</si>
  <si>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</si>
  <si>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</si>
  <si>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</si>
  <si>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</si>
  <si>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</si>
  <si>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</si>
  <si>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</si>
  <si>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</si>
  <si>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</si>
  <si>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</si>
  <si>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</si>
  <si>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</si>
  <si>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</si>
  <si>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</si>
  <si>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</si>
  <si>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</si>
  <si>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</si>
  <si>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</si>
  <si>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</si>
  <si>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</si>
  <si>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</si>
  <si>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</si>
  <si>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</si>
  <si>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</si>
  <si>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</si>
  <si>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</si>
  <si>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</si>
  <si>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</si>
  <si>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</si>
  <si>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</si>
  <si>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</si>
  <si>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</si>
  <si>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</si>
  <si>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</si>
  <si>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</si>
  <si>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</si>
  <si>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</si>
  <si>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</si>
  <si>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</si>
  <si>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</si>
  <si>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</si>
  <si>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</si>
  <si>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</si>
  <si>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</si>
  <si>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</si>
  <si>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</si>
  <si>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</si>
  <si>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</si>
  <si>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</si>
  <si>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</si>
  <si>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</si>
  <si>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</si>
  <si>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</si>
  <si>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</si>
  <si>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</si>
  <si>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</si>
  <si>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</si>
  <si>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</si>
  <si>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</si>
  <si>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</si>
  <si>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</si>
  <si>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</si>
  <si>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</si>
  <si>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</si>
  <si>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</si>
  <si>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</si>
  <si>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</si>
  <si>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</si>
  <si>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</si>
  <si>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</si>
  <si>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</si>
  <si>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</si>
  <si>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</si>
  <si>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</si>
  <si>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</si>
  <si>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</si>
  <si>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</si>
  <si>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</si>
  <si>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</si>
  <si>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</si>
  <si>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</si>
  <si>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</si>
  <si>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</si>
  <si>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</si>
  <si>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</si>
  <si>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</si>
  <si>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</si>
  <si>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</si>
  <si>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</si>
  <si>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</si>
  <si>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</si>
  <si>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</si>
  <si>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</si>
  <si>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</si>
  <si>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</si>
  <si>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</si>
  <si>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</si>
  <si>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</si>
  <si>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</si>
  <si>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</si>
  <si>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</si>
  <si>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</si>
  <si>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</si>
  <si>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</si>
  <si>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</si>
  <si>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</si>
  <si>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</si>
  <si>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</si>
  <si>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</si>
  <si>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</si>
  <si>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</si>
  <si>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</si>
  <si>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</si>
  <si>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</si>
  <si>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</si>
  <si>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</si>
  <si>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</si>
  <si>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</si>
  <si>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</si>
  <si>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</si>
  <si>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</si>
  <si>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</si>
  <si>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</si>
  <si>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</si>
  <si>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</si>
  <si>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</si>
  <si>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</si>
  <si>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</si>
  <si>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</si>
  <si>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</si>
  <si>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</si>
  <si>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</si>
  <si>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</si>
  <si>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</si>
  <si>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</si>
  <si>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</si>
  <si>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</si>
  <si>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</si>
  <si>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</si>
  <si>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</si>
  <si>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</si>
  <si>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</si>
  <si>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</si>
  <si>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</si>
  <si>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</si>
  <si>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</si>
  <si>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</si>
  <si>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</si>
  <si>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</si>
  <si>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</si>
  <si>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</si>
  <si>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</si>
  <si>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</si>
  <si>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</si>
  <si>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</si>
  <si>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</si>
  <si>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</si>
  <si>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</si>
  <si>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</si>
  <si>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</si>
  <si>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</si>
  <si>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</si>
  <si>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</si>
  <si>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</si>
  <si>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</si>
  <si>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</si>
  <si>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</si>
  <si>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</si>
  <si>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</si>
  <si>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</si>
  <si>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</si>
  <si>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</si>
  <si>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</si>
  <si>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</si>
  <si>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</si>
  <si>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</si>
  <si>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</si>
  <si>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</si>
  <si>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</si>
  <si>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</si>
  <si>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</si>
  <si>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</si>
  <si>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</si>
  <si>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</si>
  <si>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</si>
  <si>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</si>
  <si>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</si>
  <si>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</si>
  <si>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</si>
  <si>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</si>
  <si>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</si>
  <si>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</si>
  <si>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</si>
  <si>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</si>
  <si>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</si>
  <si>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</si>
  <si>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</si>
  <si>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</si>
  <si>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</si>
  <si>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</si>
  <si>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</si>
  <si>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</si>
  <si>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</si>
  <si>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</si>
  <si>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</si>
  <si>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</si>
  <si>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</si>
  <si>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</si>
  <si>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</si>
  <si>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</si>
  <si>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</si>
  <si>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</si>
  <si>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</si>
  <si>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</si>
  <si>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</si>
  <si>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</si>
  <si>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</si>
  <si>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</si>
  <si>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</si>
  <si>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</si>
  <si>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</si>
  <si>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</si>
  <si>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</si>
  <si>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</si>
  <si>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</si>
  <si>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</si>
  <si>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</si>
  <si>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</si>
  <si>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</si>
  <si>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</si>
  <si>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</si>
  <si>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</si>
  <si>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</si>
  <si>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</si>
  <si>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</si>
  <si>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</si>
  <si>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</si>
  <si>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</si>
  <si>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</si>
  <si>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</si>
  <si>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</si>
  <si>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</si>
  <si>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</si>
  <si>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</si>
  <si>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</si>
  <si>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</si>
  <si>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</si>
  <si>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</si>
  <si>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</si>
  <si>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</si>
  <si>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</si>
  <si>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</si>
  <si>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</si>
  <si>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</si>
  <si>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</si>
  <si>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</si>
  <si>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</si>
  <si>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</si>
  <si>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</si>
  <si>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</si>
  <si>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</si>
  <si>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</si>
  <si>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</si>
  <si>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</si>
  <si>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</si>
  <si>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</si>
  <si>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</si>
  <si>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</si>
  <si>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</si>
  <si>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</si>
  <si>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</si>
  <si>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</si>
  <si>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</si>
  <si>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</si>
  <si>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</si>
  <si>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</si>
  <si>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</si>
  <si>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</si>
  <si>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</si>
  <si>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</si>
  <si>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</si>
  <si>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</si>
  <si>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</si>
  <si>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</si>
  <si>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</si>
  <si>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</si>
  <si>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</si>
  <si>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</si>
  <si>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</si>
  <si>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</si>
  <si>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</si>
  <si>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</si>
  <si>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</si>
  <si>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</si>
  <si>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</si>
  <si>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</si>
  <si>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</si>
  <si>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</si>
  <si>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</si>
  <si>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</si>
  <si>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</si>
  <si>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</si>
  <si>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</si>
  <si>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</si>
  <si>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</si>
  <si>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</si>
  <si>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</si>
  <si>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</si>
  <si>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</si>
  <si>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</si>
  <si>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</si>
  <si>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</si>
  <si>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</si>
  <si>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</si>
  <si>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</si>
  <si>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</si>
  <si>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</si>
  <si>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</si>
  <si>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</si>
  <si>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</si>
  <si>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</si>
  <si>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</si>
  <si>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</si>
  <si>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</si>
  <si>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</si>
  <si>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</si>
  <si>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</si>
  <si>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</si>
  <si>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</si>
  <si>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</si>
  <si>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</si>
  <si>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</si>
  <si>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</si>
  <si>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</si>
  <si>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</si>
  <si>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</si>
  <si>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</si>
  <si>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</si>
  <si>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</si>
  <si>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</si>
  <si>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</si>
  <si>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</si>
  <si>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</si>
  <si>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</si>
  <si>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</si>
  <si>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</si>
  <si>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</si>
  <si>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</si>
  <si>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</si>
  <si>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</si>
  <si>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</si>
  <si>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</si>
  <si>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</si>
  <si>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</si>
  <si>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</si>
  <si>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</si>
  <si>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</si>
  <si>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</si>
  <si>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</si>
  <si>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</si>
  <si>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</si>
  <si>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</si>
  <si>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</si>
  <si>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</si>
  <si>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</si>
  <si>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</si>
  <si>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</si>
  <si>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</si>
  <si>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</si>
  <si>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</si>
  <si>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</si>
  <si>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</si>
  <si>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</si>
  <si>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</si>
  <si>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</si>
  <si>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</si>
  <si>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</si>
  <si>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</si>
  <si>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</si>
  <si>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</si>
  <si>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</si>
  <si>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</si>
  <si>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</si>
  <si>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</si>
  <si>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</si>
  <si>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</si>
  <si>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</si>
  <si>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</si>
  <si>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</si>
  <si>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</si>
  <si>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</si>
  <si>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</si>
  <si>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</si>
  <si>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</si>
  <si>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</si>
  <si>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</si>
  <si>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</si>
  <si>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</si>
  <si>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</si>
  <si>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</si>
  <si>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</si>
  <si>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</si>
  <si>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</si>
  <si>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</si>
  <si>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</si>
  <si>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</si>
  <si>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</si>
  <si>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</si>
  <si>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</si>
  <si>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</si>
  <si>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</si>
  <si>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</si>
  <si>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</si>
  <si>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</si>
  <si>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</si>
  <si>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</si>
  <si>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</si>
  <si>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</si>
  <si>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</si>
  <si>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</si>
  <si>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</si>
  <si>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</si>
  <si>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</si>
  <si>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</si>
  <si>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</si>
  <si>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</si>
  <si>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</si>
  <si>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</si>
  <si>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</si>
  <si>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</si>
  <si>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</si>
  <si>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</si>
  <si>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</si>
  <si>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</si>
  <si>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</si>
  <si>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</si>
  <si>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</si>
  <si>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</si>
  <si>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</si>
  <si>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</si>
  <si>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</si>
  <si>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</si>
  <si>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</si>
  <si>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</si>
  <si>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</si>
  <si>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</si>
  <si>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</si>
  <si>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</si>
  <si>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</si>
  <si>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</si>
  <si>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</si>
  <si>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</si>
  <si>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</si>
  <si>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</si>
  <si>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</si>
  <si>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</si>
  <si>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</si>
  <si>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</si>
  <si>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</si>
  <si>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</si>
  <si>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</si>
  <si>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</si>
  <si>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</si>
  <si>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</si>
  <si>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</si>
  <si>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</si>
  <si>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</si>
  <si>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</si>
  <si>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</si>
  <si>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</si>
  <si>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</si>
  <si>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</si>
  <si>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</si>
  <si>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</si>
  <si>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</si>
  <si>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</si>
  <si>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</si>
  <si>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</si>
  <si>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</si>
  <si>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</si>
  <si>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</si>
  <si>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</si>
  <si>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</si>
  <si>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</si>
  <si>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</si>
  <si>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</si>
  <si>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</si>
  <si>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</si>
  <si>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</si>
  <si>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</si>
  <si>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</si>
  <si>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</si>
  <si>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</si>
  <si>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</si>
  <si>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</si>
  <si>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</si>
  <si>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</si>
  <si>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</si>
  <si>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</si>
  <si>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</si>
  <si>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</si>
  <si>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</si>
  <si>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</si>
  <si>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</si>
  <si>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</si>
  <si>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</si>
  <si>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</si>
  <si>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</si>
  <si>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</si>
  <si>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</si>
  <si>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</si>
  <si>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</si>
  <si>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</si>
  <si>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</si>
  <si>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</si>
  <si>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</si>
  <si>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</si>
  <si>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</si>
  <si>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</si>
  <si>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</si>
  <si>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</si>
  <si>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</si>
  <si>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</si>
  <si>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</si>
  <si>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</si>
  <si>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</si>
  <si>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</si>
  <si>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</si>
  <si>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</si>
  <si>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</si>
  <si>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</si>
  <si>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</si>
  <si>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</si>
  <si>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</si>
  <si>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</si>
  <si>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</si>
  <si>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</si>
  <si>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</si>
  <si>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</si>
  <si>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</si>
  <si>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</si>
  <si>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</si>
  <si>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</si>
  <si>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</si>
  <si>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</si>
  <si>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</si>
  <si>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</si>
  <si>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</si>
  <si>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</si>
  <si>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</si>
  <si>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</si>
  <si>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</si>
  <si>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</si>
  <si>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</si>
  <si>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</si>
  <si>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</si>
  <si>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</si>
  <si>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</si>
  <si>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</si>
  <si>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</si>
  <si>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</si>
  <si>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</si>
  <si>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</si>
  <si>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</si>
  <si>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</si>
  <si>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</si>
  <si>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</si>
  <si>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</si>
  <si>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</si>
  <si>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</si>
  <si>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</si>
  <si>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</si>
  <si>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</si>
  <si>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</si>
  <si>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</si>
  <si>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</si>
  <si>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</si>
  <si>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</si>
  <si>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</si>
  <si>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</si>
  <si>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</si>
  <si>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</si>
  <si>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</si>
  <si>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</si>
  <si>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</si>
  <si>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</si>
  <si>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</si>
  <si>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</si>
  <si>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</si>
  <si>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</si>
  <si>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</si>
  <si>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</si>
  <si>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</si>
  <si>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</si>
  <si>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</si>
  <si>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</si>
  <si>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</si>
  <si>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</si>
  <si>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</si>
  <si>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</si>
  <si>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</si>
  <si>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</si>
  <si>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</si>
  <si>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</si>
  <si>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</si>
  <si>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</si>
  <si>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</si>
  <si>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</si>
  <si>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</si>
  <si>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</si>
  <si>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</si>
  <si>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</si>
  <si>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</si>
  <si>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</si>
  <si>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</si>
  <si>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</si>
  <si>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</si>
  <si>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</si>
  <si>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</si>
  <si>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</si>
  <si>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</si>
  <si>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</si>
  <si>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</si>
  <si>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</si>
  <si>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</si>
  <si>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</si>
  <si>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</si>
  <si>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</si>
  <si>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</si>
  <si>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</si>
  <si>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</si>
  <si>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</si>
  <si>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</si>
  <si>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</si>
  <si>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</si>
  <si>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</si>
  <si>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</si>
  <si>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</si>
  <si>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</si>
  <si>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</si>
  <si>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</si>
  <si>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</si>
  <si>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</si>
  <si>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</si>
  <si>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</si>
  <si>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</si>
  <si>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</si>
  <si>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</si>
  <si>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</si>
  <si>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</si>
  <si>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</si>
  <si>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</si>
  <si>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</si>
  <si>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</si>
  <si>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</si>
  <si>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</si>
  <si>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</si>
  <si>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</si>
  <si>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</si>
  <si>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</si>
  <si>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</si>
  <si>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</si>
  <si>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</si>
  <si>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</si>
  <si>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</si>
  <si>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</si>
  <si>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</si>
  <si>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</si>
  <si>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</si>
  <si>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</si>
  <si>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</si>
  <si>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</si>
  <si>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</si>
  <si>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</si>
  <si>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</si>
  <si>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</si>
  <si>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</si>
  <si>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</si>
  <si>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</si>
  <si>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</si>
  <si>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</si>
  <si>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</si>
  <si>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</si>
  <si>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</si>
  <si>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</si>
  <si>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</si>
  <si>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</si>
  <si>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</si>
  <si>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</si>
  <si>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</si>
  <si>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</si>
  <si>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</si>
  <si>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</si>
  <si>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</si>
  <si>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</si>
  <si>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</si>
  <si>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</si>
  <si>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</si>
  <si>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</si>
  <si>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</si>
  <si>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</si>
  <si>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</si>
  <si>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</si>
  <si>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</si>
  <si>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</si>
  <si>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</si>
  <si>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</si>
  <si>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</si>
  <si>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</si>
  <si>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</si>
  <si>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</si>
  <si>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</si>
  <si>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</si>
  <si>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</si>
  <si>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</si>
  <si>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</si>
  <si>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</si>
  <si>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</si>
  <si>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</si>
  <si>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</si>
  <si>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</si>
  <si>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</si>
  <si>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</si>
  <si>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</si>
  <si>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</si>
  <si>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</si>
  <si>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</si>
  <si>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</si>
  <si>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</si>
  <si>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</si>
  <si>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</si>
  <si>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</si>
  <si>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</si>
  <si>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</si>
  <si>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</si>
  <si>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</si>
  <si>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</si>
  <si>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</si>
  <si>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</si>
  <si>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</si>
  <si>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</si>
  <si>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</si>
  <si>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</si>
  <si>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</si>
  <si>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</si>
  <si>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</si>
  <si>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</si>
  <si>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</si>
  <si>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</si>
  <si>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</si>
  <si>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</si>
  <si>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</si>
  <si>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</si>
  <si>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</si>
  <si>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</si>
  <si>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</si>
  <si>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</si>
  <si>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</si>
  <si>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</si>
  <si>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</si>
  <si>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</si>
  <si>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</si>
  <si>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</si>
  <si>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</si>
  <si>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</si>
  <si>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</si>
  <si>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</si>
  <si>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</si>
  <si>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</si>
  <si>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</si>
  <si>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</si>
  <si>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</si>
  <si>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</si>
  <si>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</si>
  <si>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</si>
  <si>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</si>
  <si>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</si>
  <si>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</si>
  <si>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</si>
  <si>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</si>
  <si>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</si>
  <si>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</si>
  <si>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</si>
  <si>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</si>
  <si>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</si>
  <si>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</si>
  <si>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</si>
  <si>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</si>
  <si>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</si>
  <si>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</si>
  <si>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</si>
  <si>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</si>
  <si>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</si>
  <si>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</si>
  <si>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</si>
  <si>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</si>
  <si>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</si>
  <si>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</si>
  <si>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</si>
  <si>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</si>
  <si>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</si>
  <si>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</si>
  <si>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</si>
  <si>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</si>
  <si>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</si>
  <si>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</si>
  <si>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</si>
  <si>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</si>
  <si>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</si>
  <si>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</si>
  <si>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</si>
  <si>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</si>
  <si>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</si>
  <si>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</si>
  <si>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</si>
  <si>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</si>
  <si>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</si>
  <si>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</si>
  <si>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</si>
  <si>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</si>
  <si>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</si>
  <si>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</si>
  <si>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</si>
  <si>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</si>
  <si>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</si>
  <si>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</si>
  <si>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</si>
  <si>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</si>
  <si>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</si>
  <si>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</si>
  <si>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</si>
  <si>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</si>
  <si>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</si>
  <si>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</si>
  <si>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</si>
  <si>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</si>
  <si>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</si>
  <si>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</si>
  <si>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</si>
  <si>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</si>
  <si>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</si>
  <si>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</si>
  <si>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</si>
  <si>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</si>
  <si>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</si>
  <si>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</si>
  <si>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</si>
  <si>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</si>
  <si>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</si>
  <si>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</si>
  <si>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</si>
  <si>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</si>
  <si>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</si>
  <si>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</si>
  <si>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</si>
  <si>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</si>
  <si>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</si>
  <si>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</si>
  <si>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</si>
  <si>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</si>
  <si>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</si>
  <si>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</si>
  <si>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</si>
  <si>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</si>
  <si>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</si>
  <si>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</si>
  <si>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</si>
  <si>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</si>
  <si>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</si>
  <si>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</si>
  <si>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</si>
  <si>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</si>
  <si>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</si>
  <si>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</si>
  <si>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</si>
  <si>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</si>
  <si>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</si>
  <si>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</si>
  <si>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</si>
  <si>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</si>
  <si>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</si>
  <si>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</si>
  <si>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</si>
  <si>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</si>
  <si>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</si>
  <si>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</si>
  <si>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</si>
  <si>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</si>
  <si>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</si>
  <si>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</si>
  <si>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</si>
  <si>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</si>
  <si>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</si>
  <si>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</si>
  <si>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</si>
  <si>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</si>
  <si>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</si>
  <si>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</si>
  <si>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</si>
  <si>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</si>
  <si>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</si>
  <si>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</si>
  <si>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</si>
  <si>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</si>
  <si>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</si>
  <si>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</si>
  <si>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</si>
  <si>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</si>
  <si>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</si>
  <si>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</si>
  <si>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</si>
  <si>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</si>
  <si>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</si>
  <si>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</si>
  <si>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</si>
  <si>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</si>
  <si>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</si>
  <si>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</si>
  <si>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</si>
  <si>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</si>
  <si>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</si>
  <si>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</si>
  <si>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</si>
  <si>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</si>
  <si>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</si>
  <si>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</si>
  <si>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</si>
  <si>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</si>
  <si>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</si>
  <si>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</si>
  <si>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</si>
  <si>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</si>
  <si>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</si>
  <si>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</si>
  <si>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</si>
  <si>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</si>
  <si>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</si>
  <si>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</si>
  <si>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</si>
  <si>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</si>
  <si>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</si>
  <si>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</si>
  <si>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</si>
  <si>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</si>
  <si>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</si>
  <si>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</si>
  <si>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</si>
  <si>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</si>
  <si>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</si>
  <si>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</si>
  <si>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</si>
  <si>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</si>
  <si>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</si>
  <si>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</si>
  <si>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</si>
  <si>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</si>
  <si>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</si>
  <si>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</si>
  <si>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</si>
  <si>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</si>
  <si>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</si>
  <si>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</si>
  <si>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</si>
  <si>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</si>
  <si>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</si>
  <si>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</si>
  <si>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</si>
  <si>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</si>
  <si>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</si>
  <si>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</si>
  <si>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</si>
  <si>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</si>
  <si>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</si>
  <si>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</si>
  <si>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</si>
  <si>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</si>
  <si>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</si>
  <si>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</si>
  <si>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</si>
  <si>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</si>
  <si>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</si>
  <si>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</si>
  <si>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</si>
  <si>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</si>
  <si>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</si>
  <si>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</si>
  <si>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</si>
  <si>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</si>
  <si>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</si>
  <si>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</si>
  <si>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</si>
  <si>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</si>
  <si>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</si>
  <si>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</si>
  <si>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</si>
  <si>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</si>
  <si>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</si>
  <si>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</si>
  <si>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</si>
  <si>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</si>
  <si>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</si>
  <si>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</si>
  <si>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</si>
  <si>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</si>
  <si>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</si>
  <si>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</si>
  <si>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</si>
  <si>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</si>
  <si>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</si>
  <si>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</si>
  <si>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</si>
  <si>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</si>
  <si>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</si>
  <si>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</si>
  <si>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</si>
  <si>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</si>
  <si>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</si>
  <si>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</si>
  <si>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</si>
  <si>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</si>
  <si>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</si>
  <si>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</si>
  <si>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</si>
  <si>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</si>
  <si>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</si>
  <si>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</si>
  <si>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</si>
  <si>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</si>
  <si>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</si>
  <si>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</si>
  <si>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</si>
  <si>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</si>
  <si>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</si>
  <si>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</si>
  <si>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</si>
  <si>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</si>
  <si>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</si>
  <si>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</si>
  <si>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</si>
  <si>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</si>
  <si>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</si>
  <si>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</si>
  <si>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</si>
  <si>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</si>
  <si>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</si>
  <si>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</si>
  <si>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</si>
  <si>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</si>
  <si>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</si>
  <si>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</si>
  <si>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</si>
  <si>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</si>
  <si>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</si>
  <si>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</si>
  <si>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</si>
  <si>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</si>
  <si>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</si>
  <si>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</si>
  <si>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</si>
  <si>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</si>
  <si>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</si>
  <si>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</si>
  <si>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</si>
  <si>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</si>
  <si>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</si>
  <si>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</si>
  <si>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</si>
  <si>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</si>
  <si>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</si>
  <si>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</si>
  <si>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</si>
  <si>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</si>
  <si>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</si>
  <si>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</si>
  <si>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</si>
  <si>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</si>
  <si>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</si>
  <si>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</si>
  <si>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</si>
  <si>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</si>
  <si>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</si>
  <si>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</si>
  <si>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</si>
  <si>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</si>
  <si>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</si>
  <si>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</si>
  <si>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</si>
  <si>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</si>
  <si>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</si>
  <si>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</si>
  <si>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</si>
  <si>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</si>
  <si>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</si>
  <si>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</si>
  <si>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</si>
  <si>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</si>
  <si>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</si>
  <si>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</si>
  <si>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</si>
  <si>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</si>
  <si>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</si>
  <si>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</si>
  <si>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</si>
  <si>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</si>
  <si>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</si>
  <si>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</si>
  <si>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</si>
  <si>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</si>
  <si>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</si>
  <si>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</si>
  <si>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</si>
  <si>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</si>
  <si>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</si>
  <si>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</si>
  <si>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</si>
  <si>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</si>
  <si>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</si>
  <si>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</si>
  <si>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</si>
  <si>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</si>
  <si>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</si>
  <si>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</si>
  <si>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</si>
  <si>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</si>
  <si>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</si>
  <si>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</si>
  <si>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</si>
  <si>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</si>
  <si>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</si>
  <si>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</si>
  <si>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</si>
  <si>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</si>
  <si>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</si>
  <si>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</si>
  <si>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</si>
  <si>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</si>
  <si>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</si>
  <si>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</si>
  <si>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</si>
  <si>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</si>
  <si>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</si>
  <si>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</si>
  <si>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</si>
  <si>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</si>
  <si>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</si>
  <si>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</si>
  <si>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</si>
  <si>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</si>
  <si>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</si>
  <si>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</si>
  <si>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</si>
  <si>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</si>
  <si>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</si>
  <si>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</si>
  <si>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</si>
  <si>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</si>
  <si>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</si>
  <si>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</si>
  <si>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</si>
  <si>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</si>
  <si>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</si>
  <si>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</si>
  <si>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</si>
  <si>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</si>
  <si>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</si>
  <si>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</si>
  <si>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</si>
  <si>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</si>
  <si>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</si>
  <si>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</si>
  <si>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</si>
  <si>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</si>
  <si>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</si>
  <si>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</si>
  <si>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</si>
  <si>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</si>
  <si>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</si>
  <si>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</si>
  <si>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</si>
  <si>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</si>
  <si>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</si>
  <si>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</si>
  <si>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</si>
  <si>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</si>
  <si>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</si>
  <si>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</si>
  <si>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</si>
  <si>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</si>
  <si>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</si>
  <si>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</si>
  <si>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</si>
  <si>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</si>
  <si>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</si>
  <si>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</si>
  <si>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</si>
  <si>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</si>
  <si>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</si>
  <si>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</si>
  <si>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</si>
  <si>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</si>
  <si>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</si>
  <si>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</si>
  <si>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</si>
  <si>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</si>
  <si>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</si>
  <si>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</si>
  <si>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</si>
  <si>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</si>
  <si>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</si>
  <si>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</si>
  <si>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</si>
  <si>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</si>
  <si>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</si>
  <si>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</si>
  <si>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</si>
  <si>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</si>
  <si>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</si>
  <si>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</si>
  <si>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</si>
  <si>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</si>
  <si>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</si>
  <si>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</si>
  <si>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</si>
  <si>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</si>
  <si>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</si>
  <si>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</si>
  <si>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</si>
  <si>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</si>
  <si>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</si>
  <si>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</si>
  <si>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</si>
  <si>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</si>
  <si>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</si>
  <si>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</si>
  <si>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</si>
  <si>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</si>
  <si>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</si>
  <si>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</si>
  <si>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</si>
  <si>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</si>
  <si>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</si>
  <si>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</si>
  <si>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</si>
  <si>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</si>
  <si>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</si>
  <si>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</si>
  <si>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</si>
  <si>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</si>
  <si>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</si>
  <si>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</si>
  <si>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</si>
  <si>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</si>
  <si>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</si>
  <si>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</si>
  <si>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</si>
  <si>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</si>
  <si>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</si>
  <si>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</si>
  <si>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</si>
  <si>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</si>
  <si>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</si>
  <si>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</si>
  <si>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</si>
  <si>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</si>
  <si>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</si>
  <si>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</si>
  <si>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</si>
  <si>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</si>
  <si>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</si>
  <si>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</si>
  <si>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</si>
  <si>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</si>
  <si>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</si>
  <si>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</si>
  <si>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</si>
  <si>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</si>
  <si>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</si>
  <si>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</si>
  <si>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</si>
  <si>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</si>
  <si>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</si>
  <si>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</si>
  <si>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</si>
  <si>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</si>
  <si>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</si>
  <si>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</si>
  <si>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</si>
  <si>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</si>
  <si>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</si>
  <si>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</si>
  <si>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</si>
  <si>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</si>
  <si>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</si>
  <si>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</si>
  <si>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</si>
  <si>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</si>
  <si>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</si>
  <si>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</si>
  <si>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</si>
  <si>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</si>
  <si>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</si>
  <si>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</si>
  <si>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</si>
  <si>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</si>
  <si>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</si>
  <si>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</si>
  <si>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</si>
  <si>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</si>
  <si>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</si>
  <si>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</si>
  <si>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</si>
  <si>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</si>
  <si>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</si>
  <si>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</si>
  <si>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</si>
  <si>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</si>
  <si>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</si>
  <si>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</si>
  <si>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</si>
  <si>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</si>
  <si>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</si>
  <si>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</si>
  <si>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</si>
  <si>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</si>
  <si>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</si>
  <si>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</si>
  <si>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</si>
  <si>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</si>
  <si>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</si>
  <si>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</si>
  <si>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</si>
  <si>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</si>
  <si>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</si>
  <si>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</si>
  <si>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</si>
  <si>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</si>
  <si>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</si>
  <si>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</si>
  <si>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</si>
  <si>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</si>
  <si>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</si>
  <si>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</si>
  <si>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</si>
  <si>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</si>
  <si>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</si>
  <si>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</si>
  <si>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</si>
  <si>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</si>
  <si>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</si>
  <si>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</si>
  <si>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</si>
  <si>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</si>
  <si>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</si>
  <si>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</si>
  <si>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</si>
  <si>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</si>
  <si>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</si>
  <si>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</si>
  <si>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</si>
  <si>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</si>
  <si>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</si>
  <si>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</si>
  <si>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</si>
  <si>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</si>
  <si>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</si>
  <si>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</si>
  <si>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</si>
  <si>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</si>
  <si>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</si>
  <si>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</si>
  <si>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</si>
  <si>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</si>
  <si>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</si>
  <si>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</si>
  <si>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</si>
  <si>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</si>
  <si>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</si>
  <si>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</si>
  <si>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</si>
  <si>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</si>
  <si>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</si>
  <si>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</si>
  <si>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</si>
  <si>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</si>
  <si>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</si>
  <si>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</si>
  <si>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</si>
  <si>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</si>
  <si>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</si>
  <si>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</si>
  <si>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</si>
  <si>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</si>
  <si>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</si>
  <si>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</si>
  <si>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</si>
  <si>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</si>
  <si>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</si>
  <si>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</si>
  <si>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</si>
  <si>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</si>
  <si>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</si>
  <si>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</si>
  <si>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</si>
  <si>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</si>
  <si>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</si>
  <si>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</si>
  <si>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</si>
  <si>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</si>
  <si>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</si>
  <si>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</si>
  <si>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</si>
  <si>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</si>
  <si>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</si>
  <si>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</si>
  <si>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</si>
  <si>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</si>
  <si>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</si>
  <si>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</si>
  <si>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</si>
  <si>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</si>
  <si>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</si>
  <si>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</si>
  <si>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</si>
  <si>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</si>
  <si>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</si>
  <si>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</si>
  <si>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</si>
  <si>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</si>
  <si>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</si>
  <si>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</si>
  <si>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</si>
  <si>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</si>
  <si>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</si>
  <si>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</si>
  <si>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</si>
  <si>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</si>
  <si>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</si>
  <si>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</si>
  <si>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</si>
  <si>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</si>
  <si>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</si>
  <si>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</si>
  <si>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</si>
  <si>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</si>
  <si>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</si>
  <si>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</si>
  <si>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</si>
  <si>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</si>
  <si>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</si>
  <si>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</si>
  <si>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</si>
  <si>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</si>
  <si>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</si>
  <si>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</si>
  <si>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</si>
  <si>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</si>
  <si>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</si>
  <si>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</si>
  <si>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</si>
  <si>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</si>
  <si>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</si>
  <si>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</si>
  <si>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</si>
  <si>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</si>
  <si>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</si>
  <si>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</si>
  <si>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</si>
  <si>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</si>
  <si>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</si>
  <si>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</si>
  <si>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</si>
  <si>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</si>
  <si>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</si>
  <si>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</si>
  <si>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</si>
  <si>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</si>
  <si>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</si>
  <si>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</si>
  <si>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</si>
  <si>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</si>
  <si>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</si>
  <si>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</si>
  <si>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</si>
  <si>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</si>
  <si>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</si>
  <si>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</si>
  <si>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</si>
  <si>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</si>
  <si>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</si>
  <si>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</si>
  <si>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</si>
  <si>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</si>
  <si>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</si>
  <si>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</si>
  <si>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</si>
  <si>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</si>
  <si>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</si>
  <si>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</si>
  <si>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</si>
  <si>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</si>
  <si>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</si>
  <si>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</si>
  <si>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</si>
  <si>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</si>
  <si>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</si>
  <si>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</si>
  <si>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</si>
  <si>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</si>
  <si>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</si>
  <si>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</si>
  <si>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</si>
  <si>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</si>
  <si>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</si>
  <si>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</si>
  <si>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</si>
  <si>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</si>
  <si>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</si>
  <si>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</si>
  <si>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</si>
  <si>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</si>
  <si>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</si>
  <si>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</si>
  <si>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</si>
  <si>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</si>
  <si>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</si>
  <si>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</si>
  <si>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</si>
  <si>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</si>
  <si>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</si>
  <si>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</si>
  <si>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</si>
  <si>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</si>
  <si>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</si>
  <si>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</si>
  <si>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</si>
  <si>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</si>
  <si>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</si>
  <si>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</si>
  <si>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</si>
  <si>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</si>
  <si>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</si>
  <si>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</si>
  <si>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</si>
  <si>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</si>
  <si>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</si>
  <si>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</si>
  <si>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</si>
  <si>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</si>
  <si>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</si>
  <si>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</si>
  <si>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</si>
  <si>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</si>
  <si>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</si>
  <si>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</si>
  <si>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</si>
  <si>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</si>
  <si>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</si>
  <si>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</si>
  <si>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</si>
  <si>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</si>
  <si>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</si>
  <si>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</si>
  <si>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</si>
  <si>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</si>
  <si>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</si>
  <si>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</si>
  <si>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</si>
  <si>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</si>
  <si>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</si>
  <si>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</si>
  <si>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</si>
  <si>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</si>
  <si>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</si>
  <si>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</si>
  <si>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</si>
  <si>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</si>
  <si>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</si>
  <si>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</si>
  <si>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</si>
  <si>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</si>
  <si>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</si>
  <si>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</si>
  <si>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</si>
  <si>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</si>
  <si>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</si>
  <si>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</si>
  <si>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</si>
  <si>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</si>
  <si>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</si>
  <si>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</si>
  <si>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</si>
  <si>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</si>
  <si>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</si>
  <si>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</si>
  <si>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</si>
  <si>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</si>
  <si>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</si>
  <si>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</si>
  <si>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</si>
  <si>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</si>
  <si>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</si>
  <si>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</si>
  <si>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</si>
  <si>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</si>
  <si>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</si>
  <si>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</si>
  <si>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</si>
  <si>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</si>
  <si>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</si>
  <si>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</si>
  <si>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</si>
  <si>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</si>
  <si>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</si>
  <si>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</si>
  <si>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</si>
  <si>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</si>
  <si>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</si>
  <si>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</si>
  <si>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</si>
  <si>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</si>
  <si>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</si>
  <si>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</si>
  <si>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</si>
  <si>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</si>
  <si>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</si>
  <si>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</si>
  <si>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</si>
  <si>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</si>
  <si>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</si>
  <si>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</si>
  <si>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</si>
  <si>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</si>
  <si>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</si>
  <si>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</si>
  <si>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</si>
  <si>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</si>
  <si>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</si>
  <si>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</si>
  <si>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</si>
  <si>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</si>
  <si>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</si>
  <si>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</si>
  <si>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</si>
  <si>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</si>
  <si>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</si>
  <si>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</si>
  <si>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</si>
  <si>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</si>
  <si>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</si>
  <si>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</si>
  <si>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</si>
  <si>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</si>
  <si>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</si>
  <si>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</si>
  <si>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</si>
  <si>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</si>
  <si>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</si>
  <si>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</si>
  <si>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</si>
  <si>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</si>
  <si>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</si>
  <si>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</si>
  <si>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</si>
  <si>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</si>
  <si>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</si>
  <si>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</si>
  <si>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</si>
  <si>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</si>
  <si>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</si>
  <si>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</si>
  <si>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</si>
  <si>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</si>
  <si>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</si>
  <si>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</si>
  <si>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</si>
  <si>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</si>
  <si>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</si>
  <si>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</si>
  <si>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</si>
  <si>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</si>
  <si>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</si>
  <si>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</si>
  <si>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</si>
  <si>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</si>
  <si>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</si>
  <si>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</si>
  <si>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</si>
  <si>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</si>
  <si>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</si>
  <si>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</si>
  <si>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</si>
  <si>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</si>
  <si>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</si>
  <si>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</si>
  <si>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</si>
  <si>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</si>
  <si>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</si>
  <si>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</si>
  <si>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</si>
  <si>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</si>
  <si>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</si>
  <si>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</si>
  <si>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</si>
  <si>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</si>
  <si>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</si>
  <si>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</si>
  <si>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</si>
  <si>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</si>
  <si>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</si>
  <si>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</si>
  <si>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</si>
  <si>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</si>
  <si>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</si>
  <si>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</si>
  <si>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</si>
  <si>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</si>
  <si>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</si>
  <si>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</si>
  <si>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</si>
  <si>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</si>
  <si>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</si>
  <si>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</si>
  <si>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</si>
  <si>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</si>
  <si>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</si>
  <si>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</si>
  <si>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</si>
  <si>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</si>
  <si>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</si>
  <si>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</si>
  <si>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</si>
  <si>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</si>
  <si>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</si>
  <si>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</si>
  <si>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</si>
  <si>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</si>
  <si>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</si>
  <si>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</si>
  <si>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</si>
  <si>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</si>
  <si>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</si>
  <si>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</si>
  <si>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</si>
  <si>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</si>
  <si>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</si>
  <si>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</si>
  <si>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</si>
  <si>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</si>
  <si>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</si>
  <si>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</si>
  <si>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</si>
  <si>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</si>
  <si>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</si>
  <si>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</si>
  <si>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</si>
  <si>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</si>
  <si>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</si>
  <si>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</si>
  <si>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</si>
  <si>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</si>
  <si>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</si>
  <si>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</si>
  <si>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</si>
  <si>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</si>
  <si>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</si>
  <si>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</si>
  <si>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</si>
  <si>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</si>
  <si>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</si>
  <si>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</si>
  <si>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</si>
  <si>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</si>
  <si>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</si>
  <si>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</si>
  <si>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</si>
  <si>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</si>
  <si>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</si>
  <si>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</si>
  <si>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</si>
  <si>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</si>
  <si>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</si>
  <si>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</si>
  <si>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</si>
  <si>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</si>
  <si>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</si>
  <si>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</si>
  <si>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</si>
  <si>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</si>
  <si>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</si>
  <si>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</si>
  <si>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</si>
  <si>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</si>
  <si>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</si>
  <si>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</si>
  <si>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</si>
  <si>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</si>
  <si>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</si>
  <si>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</si>
  <si>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</si>
  <si>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</si>
  <si>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</si>
  <si>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</si>
  <si>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</si>
  <si>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</si>
  <si>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</si>
  <si>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</si>
  <si>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</si>
  <si>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</si>
  <si>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</si>
  <si>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</si>
  <si>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</si>
  <si>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</si>
  <si>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</si>
  <si>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</si>
  <si>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</si>
  <si>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</si>
  <si>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</si>
  <si>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</si>
  <si>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</si>
  <si>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</si>
  <si>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</si>
  <si>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</si>
  <si>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</si>
  <si>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</si>
  <si>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</si>
  <si>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</si>
  <si>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</si>
  <si>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</si>
  <si>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</si>
  <si>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</si>
  <si>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</si>
  <si>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</si>
  <si>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</si>
  <si>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</si>
  <si>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</si>
  <si>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</si>
  <si>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</si>
  <si>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</si>
  <si>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</si>
  <si>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</si>
  <si>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</si>
  <si>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</si>
  <si>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</si>
  <si>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</si>
  <si>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</si>
  <si>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</si>
  <si>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</si>
  <si>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</si>
  <si>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</si>
  <si>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</si>
  <si>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</si>
  <si>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</si>
  <si>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</si>
  <si>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</si>
  <si>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</si>
  <si>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</si>
  <si>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</si>
  <si>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</si>
  <si>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</si>
  <si>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</si>
  <si>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</si>
  <si>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</si>
  <si>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</si>
  <si>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</si>
  <si>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</si>
  <si>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</si>
  <si>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</si>
  <si>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</si>
  <si>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</si>
  <si>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</si>
  <si>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</si>
  <si>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</si>
  <si>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</si>
  <si>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</si>
  <si>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</si>
  <si>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</si>
  <si>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</si>
  <si>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</si>
  <si>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</si>
  <si>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</si>
  <si>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</si>
  <si>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</si>
  <si>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</si>
  <si>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</si>
  <si>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</si>
  <si>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</si>
  <si>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</si>
  <si>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</si>
  <si>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</si>
  <si>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</si>
  <si>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</si>
  <si>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</si>
  <si>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</si>
  <si>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</si>
  <si>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</si>
  <si>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</si>
  <si>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</si>
  <si>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</si>
  <si>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</si>
  <si>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</si>
  <si>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</si>
  <si>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</si>
  <si>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</si>
  <si>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</si>
  <si>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</si>
  <si>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</si>
  <si>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</si>
  <si>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</si>
  <si>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</si>
  <si>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</si>
  <si>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</si>
  <si>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</si>
  <si>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</si>
  <si>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</si>
  <si>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</si>
  <si>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</si>
  <si>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</si>
  <si>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</si>
  <si>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</si>
  <si>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</si>
  <si>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</si>
  <si>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</si>
  <si>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</si>
  <si>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</si>
  <si>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</si>
  <si>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</si>
  <si>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</si>
  <si>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</si>
  <si>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</si>
  <si>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</si>
  <si>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</si>
  <si>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</si>
  <si>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</si>
  <si>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</si>
  <si>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</si>
  <si>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</si>
  <si>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</si>
  <si>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</si>
  <si>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</si>
  <si>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</si>
  <si>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</si>
  <si>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</si>
  <si>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</si>
  <si>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</si>
  <si>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</si>
  <si>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</si>
  <si>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</si>
  <si>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</si>
  <si>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</si>
  <si>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</si>
  <si>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</si>
  <si>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</si>
  <si>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</si>
  <si>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</si>
  <si>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</si>
  <si>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</si>
  <si>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</si>
  <si>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</si>
  <si>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</si>
  <si>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</si>
  <si>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</si>
  <si>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</si>
  <si>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</si>
  <si>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</si>
  <si>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</si>
  <si>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</si>
  <si>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</si>
  <si>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</si>
  <si>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</si>
  <si>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</si>
  <si>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</si>
  <si>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</si>
  <si>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</si>
  <si>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</si>
  <si>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</si>
  <si>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</si>
  <si>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</si>
  <si>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</si>
  <si>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</si>
  <si>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</si>
  <si>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</si>
  <si>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</si>
  <si>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</si>
  <si>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</si>
  <si>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</si>
  <si>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</si>
  <si>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</si>
  <si>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</si>
  <si>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</si>
  <si>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</si>
  <si>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</si>
  <si>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</si>
  <si>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</si>
  <si>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</si>
  <si>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</si>
  <si>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</si>
  <si>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</si>
  <si>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</si>
  <si>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</si>
  <si>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</si>
  <si>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</si>
  <si>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</si>
  <si>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</si>
  <si>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</si>
  <si>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</si>
  <si>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</si>
  <si>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</si>
  <si>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</si>
  <si>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</si>
  <si>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</si>
  <si>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</si>
  <si>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</si>
  <si>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</si>
  <si>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</si>
  <si>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</si>
  <si>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</si>
  <si>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</si>
  <si>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</si>
  <si>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</si>
  <si>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</si>
  <si>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</si>
  <si>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</si>
  <si>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</si>
  <si>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</si>
  <si>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</si>
  <si>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</si>
  <si>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</si>
  <si>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</si>
  <si>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</si>
  <si>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</si>
  <si>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</si>
  <si>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</si>
  <si>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</si>
  <si>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</si>
  <si>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</si>
  <si>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</si>
  <si>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</si>
  <si>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</si>
  <si>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</si>
  <si>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</si>
  <si>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</si>
  <si>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</si>
  <si>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</si>
  <si>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</si>
  <si>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</si>
  <si>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</si>
  <si>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</si>
  <si>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</si>
  <si>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</si>
  <si>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</si>
  <si>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</si>
  <si>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</si>
  <si>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</si>
  <si>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</si>
  <si>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</si>
  <si>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</si>
  <si>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</si>
  <si>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</si>
  <si>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</si>
  <si>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</si>
  <si>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</si>
  <si>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</si>
  <si>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</si>
  <si>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</si>
  <si>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</si>
  <si>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</si>
  <si>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</si>
  <si>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</si>
  <si>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</si>
  <si>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</si>
  <si>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</si>
  <si>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</si>
  <si>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</si>
  <si>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</si>
  <si>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</si>
  <si>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</si>
  <si>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</si>
  <si>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</si>
  <si>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</si>
  <si>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</si>
  <si>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</si>
  <si>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</si>
  <si>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</si>
  <si>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</si>
  <si>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</si>
  <si>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</si>
  <si>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</si>
  <si>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</si>
  <si>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</si>
  <si>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</si>
  <si>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</si>
  <si>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</si>
  <si>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</si>
  <si>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</si>
  <si>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</si>
  <si>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</si>
  <si>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</si>
  <si>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</si>
  <si>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</si>
  <si>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</si>
  <si>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</si>
  <si>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</si>
  <si>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</si>
  <si>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</si>
  <si>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</si>
  <si>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</si>
  <si>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</si>
  <si>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</si>
  <si>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</si>
  <si>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</si>
  <si>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</si>
  <si>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</si>
  <si>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</si>
  <si>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</si>
  <si>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</si>
  <si>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</si>
  <si>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</si>
  <si>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</si>
  <si>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</si>
  <si>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</si>
  <si>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</si>
  <si>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</si>
  <si>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</si>
  <si>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</si>
  <si>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</si>
  <si>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</si>
  <si>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</si>
  <si>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</si>
  <si>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</si>
  <si>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</si>
  <si>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</si>
  <si>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</si>
  <si>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</si>
  <si>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</si>
  <si>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</si>
  <si>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</si>
  <si>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</si>
  <si>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</si>
  <si>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</si>
  <si>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</si>
  <si>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</si>
  <si>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</si>
  <si>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</si>
  <si>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</si>
  <si>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</si>
  <si>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</si>
  <si>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</si>
  <si>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</si>
  <si>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</si>
  <si>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</si>
  <si>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</si>
  <si>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</si>
  <si>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</si>
  <si>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</si>
  <si>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</si>
  <si>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</si>
  <si>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</si>
  <si>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</si>
  <si>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</si>
  <si>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</si>
  <si>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</si>
  <si>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</si>
  <si>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</si>
  <si>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</si>
  <si>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</si>
  <si>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</si>
  <si>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</si>
  <si>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</si>
  <si>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</si>
  <si>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</si>
  <si>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</si>
  <si>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</si>
  <si>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</si>
  <si>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</si>
  <si>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</si>
  <si>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</si>
  <si>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</si>
  <si>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</si>
  <si>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</si>
  <si>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</si>
  <si>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</si>
  <si>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</si>
  <si>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</si>
  <si>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</si>
  <si>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</si>
  <si>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</si>
  <si>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</si>
  <si>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</si>
  <si>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</si>
  <si>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</si>
  <si>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</si>
  <si>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</si>
  <si>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</si>
  <si>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</si>
  <si>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</si>
  <si>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</si>
  <si>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</si>
  <si>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</si>
  <si>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</si>
  <si>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</si>
  <si>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</si>
  <si>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</si>
  <si>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</si>
  <si>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</si>
  <si>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</si>
  <si>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</si>
  <si>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</si>
  <si>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</si>
  <si>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</si>
  <si>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</si>
  <si>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</si>
  <si>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</si>
  <si>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</si>
  <si>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</si>
  <si>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</si>
  <si>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</si>
  <si>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</si>
  <si>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</si>
  <si>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</si>
  <si>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</si>
  <si>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</si>
  <si>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</si>
  <si>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</si>
  <si>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</si>
  <si>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</si>
  <si>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</si>
  <si>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</si>
  <si>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</si>
  <si>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</si>
  <si>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</si>
  <si>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</si>
  <si>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</si>
  <si>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</si>
  <si>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</si>
  <si>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</si>
  <si>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</si>
  <si>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</si>
  <si>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</si>
  <si>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</si>
  <si>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</si>
  <si>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</si>
  <si>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</si>
  <si>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</si>
  <si>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</si>
  <si>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</si>
  <si>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</si>
  <si>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</si>
  <si>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</si>
  <si>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</si>
  <si>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</si>
  <si>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</si>
  <si>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</si>
  <si>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</si>
  <si>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</si>
  <si>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</si>
  <si>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</si>
  <si>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</si>
  <si>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</si>
  <si>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</si>
  <si>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</si>
  <si>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</si>
  <si>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</si>
  <si>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</si>
  <si>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</si>
  <si>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</si>
  <si>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</si>
  <si>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</si>
  <si>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</si>
  <si>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</si>
  <si>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</si>
  <si>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</si>
  <si>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</si>
  <si>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</si>
  <si>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</si>
  <si>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</si>
  <si>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</si>
  <si>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</si>
  <si>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</si>
  <si>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</si>
  <si>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</si>
  <si>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</si>
  <si>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</si>
  <si>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</si>
  <si>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</si>
  <si>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</si>
  <si>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</si>
  <si>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</si>
  <si>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</si>
  <si>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</si>
  <si>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</si>
  <si>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</si>
  <si>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</si>
  <si>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</si>
  <si>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</si>
  <si>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</si>
  <si>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</si>
  <si>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</si>
  <si>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</si>
  <si>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</si>
  <si>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</si>
  <si>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</si>
  <si>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</si>
  <si>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</si>
  <si>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</si>
  <si>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</si>
  <si>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</si>
  <si>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</si>
  <si>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</si>
  <si>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</si>
  <si>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</si>
  <si>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</si>
  <si>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</si>
  <si>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</si>
  <si>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</si>
  <si>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</si>
  <si>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</si>
  <si>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</si>
  <si>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</si>
  <si>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</si>
  <si>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</si>
  <si>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</si>
  <si>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</si>
  <si>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</si>
  <si>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</si>
  <si>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</si>
  <si>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</si>
  <si>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</si>
  <si>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</si>
  <si>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</si>
  <si>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</si>
  <si>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</si>
  <si>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</si>
  <si>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</si>
  <si>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</si>
  <si>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</si>
  <si>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</si>
  <si>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</si>
  <si>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</si>
  <si>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</si>
  <si>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</si>
  <si>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</si>
  <si>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</si>
  <si>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</si>
  <si>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</si>
  <si>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</si>
  <si>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</si>
  <si>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</si>
  <si>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</si>
  <si>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</si>
  <si>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</si>
  <si>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</si>
  <si>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</si>
  <si>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</si>
  <si>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</si>
  <si>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</si>
  <si>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</si>
  <si>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</si>
  <si>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</si>
  <si>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</si>
  <si>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</si>
  <si>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</si>
  <si>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</si>
  <si>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</si>
  <si>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</si>
  <si>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</si>
  <si>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</si>
  <si>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</si>
  <si>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</si>
  <si>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</si>
  <si>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</si>
  <si>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</si>
  <si>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</si>
  <si>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</si>
  <si>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</si>
  <si>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</si>
  <si>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</si>
  <si>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</si>
  <si>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</si>
  <si>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</si>
  <si>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</si>
  <si>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</si>
  <si>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</si>
  <si>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</si>
  <si>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</si>
  <si>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</si>
  <si>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</si>
  <si>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</si>
  <si>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</si>
  <si>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</si>
  <si>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</si>
  <si>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</si>
  <si>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</si>
  <si>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</si>
  <si>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</si>
  <si>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</si>
  <si>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</si>
  <si>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</si>
  <si>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</si>
  <si>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</si>
  <si>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</si>
  <si>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</si>
  <si>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</si>
  <si>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</si>
  <si>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</si>
  <si>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</si>
  <si>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</si>
  <si>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</si>
  <si>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</si>
  <si>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</si>
  <si>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</si>
  <si>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</si>
  <si>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</si>
  <si>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</si>
  <si>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</si>
  <si>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</si>
  <si>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</si>
  <si>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</si>
  <si>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</si>
  <si>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</si>
  <si>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</si>
  <si>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</si>
  <si>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</si>
  <si>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</si>
  <si>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</si>
  <si>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</si>
  <si>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</si>
  <si>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</si>
  <si>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</si>
  <si>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</si>
  <si>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</si>
  <si>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</si>
  <si>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</si>
  <si>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</si>
  <si>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</si>
  <si>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</si>
  <si>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</si>
  <si>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</si>
  <si>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</si>
  <si>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</si>
  <si>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</si>
  <si>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</si>
  <si>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</si>
  <si>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</si>
  <si>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</si>
  <si>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</si>
  <si>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</si>
  <si>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</si>
  <si>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</si>
  <si>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</si>
  <si>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</si>
  <si>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</si>
  <si>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</si>
  <si>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</si>
  <si>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</si>
  <si>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</si>
  <si>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</si>
  <si>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</si>
  <si>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</si>
  <si>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</si>
  <si>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</si>
  <si>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</si>
  <si>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</si>
  <si>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</si>
  <si>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</si>
  <si>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</si>
  <si>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</si>
  <si>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</si>
  <si>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</si>
  <si>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</si>
  <si>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</si>
  <si>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</si>
  <si>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</si>
  <si>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</si>
  <si>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</si>
  <si>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</si>
  <si>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</si>
  <si>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</si>
  <si>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</si>
  <si>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</si>
  <si>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</si>
  <si>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</si>
  <si>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</si>
  <si>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</si>
  <si>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</si>
  <si>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</si>
  <si>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</si>
  <si>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</si>
  <si>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</si>
  <si>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</si>
  <si>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</si>
  <si>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</si>
  <si>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</si>
  <si>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</si>
  <si>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</si>
  <si>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</si>
  <si>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</si>
  <si>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</si>
  <si>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</si>
  <si>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</si>
  <si>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</si>
  <si>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</si>
  <si>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</si>
  <si>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</si>
  <si>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</si>
  <si>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</si>
  <si>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</si>
  <si>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</si>
  <si>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</si>
  <si>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</si>
  <si>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</si>
  <si>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</si>
  <si>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</si>
  <si>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</si>
  <si>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</si>
  <si>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</si>
  <si>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</si>
  <si>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</si>
  <si>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</si>
  <si>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</si>
  <si>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</si>
  <si>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</si>
  <si>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</si>
  <si>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</si>
  <si>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</si>
  <si>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</si>
  <si>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</si>
  <si>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</si>
  <si>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</si>
  <si>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</si>
  <si>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</si>
  <si>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</si>
  <si>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</si>
  <si>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</si>
  <si>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</si>
  <si>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</si>
  <si>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</si>
  <si>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</si>
  <si>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</si>
  <si>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</si>
  <si>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</si>
  <si>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</si>
  <si>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</si>
  <si>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</si>
  <si>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</si>
  <si>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</si>
  <si>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</si>
  <si>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</si>
  <si>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</si>
  <si>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</si>
  <si>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</si>
  <si>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</si>
  <si>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</si>
  <si>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</si>
  <si>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</si>
  <si>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</si>
  <si>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</si>
  <si>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</si>
  <si>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</si>
  <si>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</si>
  <si>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</si>
  <si>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</si>
  <si>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</si>
  <si>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</si>
  <si>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</si>
  <si>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</si>
  <si>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</si>
  <si>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</si>
  <si>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</si>
  <si>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</si>
  <si>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</si>
  <si>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</si>
  <si>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</si>
  <si>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</si>
  <si>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</si>
  <si>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</si>
  <si>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</si>
  <si>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</si>
  <si>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</si>
  <si>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</si>
  <si>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</si>
  <si>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</si>
  <si>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</si>
  <si>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</si>
  <si>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</si>
  <si>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</si>
  <si>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</si>
  <si>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</si>
  <si>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</si>
  <si>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</si>
  <si>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</si>
  <si>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</si>
  <si>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</si>
  <si>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</si>
  <si>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</si>
  <si>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</si>
  <si>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</si>
  <si>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</si>
  <si>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</si>
  <si>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</si>
  <si>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</si>
  <si>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</si>
  <si>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</si>
  <si>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</si>
  <si>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</si>
  <si>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</si>
  <si>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</si>
  <si>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</si>
  <si>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</si>
  <si>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</si>
  <si>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</si>
  <si>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</si>
  <si>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</si>
  <si>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</si>
  <si>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</si>
  <si>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</si>
  <si>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</si>
  <si>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</si>
  <si>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</si>
  <si>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</si>
  <si>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</si>
  <si>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</si>
  <si>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</si>
  <si>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</si>
  <si>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</si>
  <si>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</si>
  <si>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</si>
  <si>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</si>
  <si>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</si>
  <si>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</si>
  <si>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</si>
  <si>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</si>
  <si>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</si>
  <si>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</si>
  <si>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</si>
  <si>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</si>
  <si>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</si>
  <si>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</si>
  <si>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</si>
  <si>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</si>
  <si>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</si>
  <si>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</si>
  <si>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</si>
  <si>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</si>
  <si>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</si>
  <si>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</si>
  <si>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</si>
  <si>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</si>
  <si>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</si>
  <si>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</si>
  <si>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</si>
  <si>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</si>
  <si>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</si>
  <si>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</si>
  <si>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</si>
  <si>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</si>
  <si>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</si>
  <si>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</si>
  <si>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</si>
  <si>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</si>
  <si>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</si>
  <si>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</si>
  <si>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</si>
  <si>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</si>
  <si>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</si>
  <si>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</si>
  <si>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</si>
  <si>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</si>
  <si>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</si>
  <si>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</si>
  <si>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</si>
  <si>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</si>
  <si>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</si>
  <si>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</si>
  <si>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</si>
  <si>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</si>
  <si>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</si>
  <si>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</si>
  <si>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</si>
  <si>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</si>
  <si>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</si>
  <si>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</si>
  <si>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</si>
  <si>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</si>
  <si>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</si>
  <si>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</si>
  <si>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</si>
  <si>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</si>
  <si>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</si>
  <si>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</si>
  <si>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</si>
  <si>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</si>
  <si>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</si>
  <si>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</si>
  <si>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</si>
  <si>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</si>
  <si>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</si>
  <si>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</si>
  <si>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</si>
  <si>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</si>
  <si>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</si>
  <si>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</si>
  <si>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</si>
  <si>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</si>
  <si>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</si>
  <si>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</si>
  <si>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</si>
  <si>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</si>
  <si>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</si>
  <si>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</si>
  <si>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</si>
  <si>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</si>
  <si>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</si>
  <si>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</si>
  <si>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</si>
  <si>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</si>
  <si>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</si>
  <si>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</si>
  <si>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</si>
  <si>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</si>
  <si>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</si>
  <si>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</si>
  <si>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</si>
  <si>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</si>
  <si>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</si>
  <si>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</si>
  <si>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</si>
  <si>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</si>
  <si>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</si>
  <si>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</si>
  <si>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</si>
  <si>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</si>
  <si>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</si>
  <si>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</si>
  <si>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</si>
  <si>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</si>
  <si>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</si>
  <si>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</si>
  <si>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</si>
  <si>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</si>
  <si>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</si>
  <si>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</si>
  <si>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</si>
  <si>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</si>
  <si>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</si>
  <si>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</si>
  <si>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</si>
  <si>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</si>
  <si>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</si>
  <si>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</si>
  <si>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</si>
  <si>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</si>
  <si>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</si>
  <si>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</si>
  <si>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</si>
  <si>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</si>
  <si>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</si>
  <si>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</si>
  <si>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</si>
  <si>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</si>
  <si>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</si>
  <si>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</si>
  <si>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</si>
  <si>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</si>
  <si>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</si>
  <si>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</si>
  <si>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</si>
  <si>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</si>
  <si>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</si>
  <si>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</si>
  <si>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</si>
  <si>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</si>
  <si>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</si>
  <si>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</si>
  <si>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</si>
  <si>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</si>
  <si>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</si>
  <si>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</si>
  <si>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</si>
  <si>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</si>
  <si>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</si>
  <si>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</si>
  <si>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</si>
  <si>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</si>
  <si>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</si>
  <si>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</si>
  <si>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</si>
  <si>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</si>
  <si>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</si>
  <si>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</si>
  <si>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</si>
  <si>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</si>
  <si>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</si>
  <si>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</si>
  <si>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</si>
  <si>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</si>
  <si>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</si>
  <si>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</si>
  <si>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</si>
  <si>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</si>
  <si>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</si>
  <si>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</si>
  <si>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</si>
  <si>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</si>
  <si>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</si>
  <si>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</si>
  <si>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</si>
  <si>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</si>
  <si>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</si>
  <si>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</si>
  <si>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</si>
  <si>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</si>
  <si>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</si>
  <si>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</si>
  <si>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</si>
  <si>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</si>
  <si>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</si>
  <si>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</si>
  <si>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</si>
  <si>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</si>
  <si>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</si>
  <si>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</si>
  <si>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</si>
  <si>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</si>
  <si>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</si>
  <si>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</si>
  <si>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</si>
  <si>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</si>
  <si>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</si>
  <si>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</si>
  <si>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</si>
  <si>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</si>
  <si>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</si>
  <si>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</si>
  <si>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</si>
  <si>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</si>
  <si>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</si>
  <si>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</si>
  <si>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</si>
  <si>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</si>
  <si>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</si>
  <si>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</si>
  <si>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</si>
  <si>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</si>
  <si>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</si>
  <si>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</si>
  <si>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</si>
  <si>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</si>
  <si>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</si>
  <si>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</si>
  <si>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</si>
  <si>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</si>
  <si>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</si>
  <si>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</si>
  <si>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</si>
  <si>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</si>
  <si>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</si>
  <si>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</si>
  <si>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</si>
  <si>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</si>
  <si>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</si>
  <si>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</si>
  <si>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</si>
  <si>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</si>
  <si>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</si>
  <si>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</si>
  <si>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</si>
  <si>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</si>
  <si>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</si>
  <si>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</si>
  <si>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</si>
  <si>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</si>
  <si>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</si>
  <si>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</si>
  <si>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</si>
  <si>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</si>
  <si>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</si>
  <si>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</si>
  <si>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</si>
  <si>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</si>
  <si>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</si>
  <si>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</si>
  <si>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</si>
  <si>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</si>
  <si>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</si>
  <si>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</si>
  <si>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</si>
  <si>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</si>
  <si>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</si>
  <si>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</si>
  <si>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</si>
  <si>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</si>
  <si>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</si>
  <si>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</si>
  <si>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</si>
  <si>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</si>
  <si>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</si>
  <si>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</si>
  <si>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</si>
  <si>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</si>
  <si>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</si>
  <si>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</si>
  <si>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</si>
  <si>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</si>
  <si>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</si>
  <si>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</si>
  <si>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</si>
  <si>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</si>
  <si>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</si>
  <si>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</si>
  <si>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</si>
  <si>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</si>
  <si>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</si>
  <si>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</si>
  <si>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</si>
  <si>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</si>
  <si>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</si>
  <si>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</si>
  <si>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</si>
  <si>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</si>
  <si>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</si>
  <si>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</si>
  <si>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</si>
  <si>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</si>
  <si>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</si>
  <si>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</si>
  <si>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</si>
  <si>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</si>
  <si>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</si>
  <si>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</si>
  <si>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</si>
  <si>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</si>
  <si>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</si>
  <si>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</si>
  <si>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</si>
  <si>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</si>
  <si>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</si>
  <si>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</si>
  <si>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</si>
  <si>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</si>
  <si>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</si>
  <si>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</si>
  <si>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</si>
  <si>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</si>
  <si>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</si>
  <si>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</si>
  <si>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</si>
  <si>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</si>
  <si>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</si>
  <si>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</si>
  <si>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</si>
  <si>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</si>
  <si>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</si>
  <si>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</si>
  <si>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</si>
  <si>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</si>
  <si>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</si>
  <si>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</si>
  <si>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</si>
  <si>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</si>
  <si>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</si>
  <si>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</si>
  <si>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</si>
  <si>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</si>
  <si>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</si>
  <si>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</si>
  <si>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</si>
  <si>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</si>
  <si>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</si>
  <si>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</si>
  <si>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</si>
  <si>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</si>
  <si>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</si>
  <si>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</si>
  <si>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</si>
  <si>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</si>
  <si>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</si>
  <si>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</si>
  <si>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</si>
  <si>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</si>
  <si>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</si>
  <si>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</si>
  <si>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</si>
  <si>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</si>
  <si>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</si>
  <si>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</si>
  <si>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</si>
  <si>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</si>
  <si>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</si>
  <si>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</si>
  <si>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</si>
  <si>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</si>
  <si>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</si>
  <si>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</si>
  <si>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</si>
  <si>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</si>
  <si>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</si>
  <si>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</si>
  <si>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</si>
  <si>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</si>
  <si>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</si>
  <si>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</si>
  <si>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</si>
  <si>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</si>
  <si>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</si>
  <si>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</si>
  <si>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</si>
  <si>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</si>
  <si>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</si>
  <si>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</si>
  <si>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</si>
  <si>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</si>
  <si>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</si>
  <si>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</si>
  <si>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</si>
  <si>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</si>
  <si>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</si>
  <si>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</si>
  <si>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</si>
  <si>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</si>
  <si>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</si>
  <si>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</si>
  <si>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</si>
  <si>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</si>
  <si>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</si>
  <si>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</si>
  <si>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</si>
  <si>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</si>
  <si>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</si>
  <si>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</si>
  <si>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</si>
  <si>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</si>
  <si>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</si>
  <si>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</si>
  <si>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</si>
  <si>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</si>
  <si>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</si>
  <si>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</si>
  <si>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</si>
  <si>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</si>
  <si>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</si>
  <si>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</si>
  <si>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</si>
  <si>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</si>
  <si>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</si>
  <si>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</si>
  <si>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</si>
  <si>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</si>
  <si>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</si>
  <si>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</si>
  <si>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</si>
  <si>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</si>
  <si>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</si>
  <si>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</si>
  <si>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</si>
  <si>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</si>
  <si>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</si>
  <si>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</si>
  <si>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</si>
  <si>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</si>
  <si>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</si>
  <si>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</si>
  <si>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</si>
  <si>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</si>
  <si>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</si>
  <si>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</si>
  <si>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</si>
  <si>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</si>
  <si>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</si>
  <si>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</si>
  <si>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</si>
  <si>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</si>
  <si>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</si>
  <si>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</si>
  <si>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</si>
  <si>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</si>
  <si>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</si>
  <si>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</si>
  <si>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</si>
  <si>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</si>
  <si>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</si>
  <si>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</si>
  <si>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</si>
  <si>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</si>
  <si>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</si>
  <si>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</si>
  <si>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</si>
  <si>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</si>
  <si>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</si>
  <si>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</si>
  <si>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</si>
  <si>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</si>
  <si>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</si>
  <si>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</si>
  <si>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</si>
  <si>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</si>
  <si>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</si>
  <si>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</si>
  <si>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</si>
  <si>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</si>
  <si>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</si>
  <si>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</si>
  <si>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</si>
  <si>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</si>
  <si>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</si>
  <si>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</si>
  <si>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</si>
  <si>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</si>
  <si>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</si>
  <si>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</si>
  <si>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</si>
  <si>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</si>
  <si>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</si>
  <si>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</si>
  <si>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</si>
  <si>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</si>
  <si>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</si>
  <si>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</si>
  <si>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</si>
  <si>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</si>
  <si>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</si>
  <si>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</si>
  <si>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</si>
  <si>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</si>
  <si>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</si>
  <si>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</si>
  <si>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</si>
  <si>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</si>
  <si>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</si>
  <si>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</si>
  <si>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</si>
  <si>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</si>
  <si>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</si>
  <si>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</si>
  <si>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</si>
  <si>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</si>
  <si>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</si>
  <si>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</si>
  <si>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</si>
  <si>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</si>
  <si>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</si>
  <si>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</si>
  <si>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</si>
  <si>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</si>
  <si>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</si>
  <si>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</si>
  <si>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</si>
  <si>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</si>
  <si>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</si>
  <si>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</si>
  <si>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</si>
  <si>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</si>
  <si>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</si>
  <si>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</si>
  <si>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</si>
  <si>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</si>
  <si>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</si>
  <si>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</si>
  <si>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</si>
  <si>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</si>
  <si>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</si>
  <si>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</si>
  <si>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</si>
  <si>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</si>
  <si>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</si>
  <si>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</si>
  <si>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</si>
  <si>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</si>
  <si>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</si>
  <si>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</si>
  <si>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</si>
  <si>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</si>
  <si>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</si>
  <si>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</si>
  <si>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</si>
  <si>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</si>
  <si>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</si>
  <si>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</si>
  <si>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</si>
  <si>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</si>
  <si>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</si>
  <si>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</si>
  <si>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</si>
  <si>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</si>
  <si>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</si>
  <si>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</si>
  <si>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</si>
  <si>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</si>
  <si>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</si>
  <si>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</si>
  <si>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</si>
  <si>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</si>
  <si>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</si>
  <si>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</si>
  <si>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</si>
  <si>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</si>
  <si>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</si>
  <si>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</si>
  <si>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</si>
  <si>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</si>
  <si>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</si>
  <si>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</si>
  <si>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</si>
  <si>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</si>
  <si>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</si>
  <si>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</si>
  <si>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</si>
  <si>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</si>
  <si>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</si>
  <si>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</si>
  <si>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</si>
  <si>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</si>
  <si>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</si>
  <si>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</si>
  <si>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</si>
  <si>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</si>
  <si>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</si>
  <si>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</si>
  <si>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</si>
  <si>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</si>
  <si>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</si>
  <si>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</si>
  <si>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</si>
  <si>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</si>
  <si>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</si>
  <si>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</si>
  <si>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</si>
  <si>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</si>
  <si>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</si>
  <si>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</si>
  <si>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</si>
  <si>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</si>
  <si>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</si>
  <si>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</si>
  <si>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</si>
  <si>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</si>
  <si>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</si>
  <si>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</si>
  <si>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</si>
  <si>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</si>
  <si>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</si>
  <si>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</si>
  <si>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</si>
  <si>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</si>
  <si>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</si>
  <si>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</si>
  <si>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</si>
  <si>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</si>
  <si>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</si>
  <si>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</si>
  <si>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</si>
  <si>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</si>
  <si>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</si>
  <si>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</si>
  <si>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</si>
  <si>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</si>
  <si>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</si>
  <si>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</si>
  <si>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</si>
  <si>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</si>
  <si>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</si>
  <si>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</si>
  <si>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</si>
  <si>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</si>
  <si>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</si>
  <si>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</si>
  <si>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</si>
  <si>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</si>
  <si>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</si>
  <si>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</si>
  <si>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</si>
  <si>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</si>
  <si>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</si>
  <si>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</si>
  <si>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</si>
  <si>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</si>
  <si>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</si>
  <si>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</si>
  <si>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</si>
  <si>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</si>
  <si>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</si>
  <si>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</si>
  <si>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</si>
  <si>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</si>
  <si>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</si>
  <si>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</si>
  <si>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</si>
  <si>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</si>
  <si>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</si>
  <si>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</si>
  <si>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</si>
  <si>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</si>
  <si>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</si>
  <si>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</si>
  <si>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</si>
  <si>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</si>
  <si>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</si>
  <si>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</si>
  <si>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</si>
  <si>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</si>
  <si>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</si>
  <si>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</si>
  <si>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</si>
  <si>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</si>
  <si>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</si>
  <si>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</si>
  <si>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</si>
  <si>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</si>
  <si>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</si>
  <si>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</si>
  <si>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</si>
  <si>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</si>
  <si>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</si>
  <si>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</si>
  <si>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</si>
  <si>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</si>
  <si>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</si>
  <si>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</si>
  <si>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</si>
  <si>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</si>
  <si>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</si>
  <si>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</si>
  <si>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</si>
  <si>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</si>
  <si>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</si>
  <si>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</si>
  <si>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</si>
  <si>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</si>
  <si>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</si>
  <si>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</si>
  <si>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</si>
  <si>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</si>
  <si>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</si>
  <si>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</si>
  <si>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</si>
  <si>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</si>
  <si>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</si>
  <si>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</si>
  <si>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</si>
  <si>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</si>
  <si>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</si>
  <si>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</si>
  <si>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</si>
  <si>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</si>
  <si>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</si>
  <si>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</si>
  <si>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</si>
  <si>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</si>
  <si>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</si>
  <si>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</si>
  <si>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</si>
  <si>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</si>
  <si>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</si>
  <si>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</si>
  <si>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</si>
  <si>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</si>
  <si>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</si>
  <si>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</si>
  <si>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</si>
  <si>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</si>
  <si>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</si>
  <si>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</si>
  <si>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</si>
  <si>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</si>
  <si>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</si>
  <si>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</si>
  <si>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</si>
  <si>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</si>
  <si>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</si>
  <si>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</si>
  <si>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</si>
  <si>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</si>
  <si>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</si>
  <si>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</si>
  <si>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</si>
  <si>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</si>
  <si>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</si>
  <si>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</si>
  <si>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</si>
  <si>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</si>
  <si>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</si>
  <si>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</si>
  <si>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</si>
  <si>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</si>
  <si>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</si>
  <si>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</si>
  <si>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</si>
  <si>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</si>
  <si>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</si>
  <si>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</si>
  <si>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</si>
  <si>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</si>
  <si>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</si>
  <si>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</si>
  <si>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</si>
  <si>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</si>
  <si>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</si>
  <si>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</si>
  <si>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</si>
  <si>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</si>
  <si>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</si>
  <si>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</si>
  <si>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</si>
  <si>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</si>
  <si>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</si>
  <si>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</si>
  <si>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</si>
  <si>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</si>
  <si>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</si>
  <si>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</si>
  <si>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</si>
  <si>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</si>
  <si>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</si>
  <si>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</si>
  <si>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</si>
  <si>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</si>
  <si>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</si>
  <si>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</si>
  <si>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</si>
  <si>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</si>
  <si>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</si>
  <si>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</si>
  <si>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</si>
  <si>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</si>
  <si>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</si>
  <si>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</si>
  <si>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</si>
  <si>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</si>
  <si>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</si>
  <si>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</si>
  <si>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</si>
  <si>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</si>
  <si>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</si>
  <si>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</si>
  <si>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</si>
  <si>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</si>
  <si>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</si>
  <si>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</si>
  <si>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</si>
  <si>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</si>
  <si>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</si>
  <si>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</si>
  <si>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</si>
  <si>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</si>
  <si>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</si>
  <si>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</si>
  <si>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</si>
  <si>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</si>
  <si>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</si>
  <si>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</si>
  <si>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</si>
  <si>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</si>
  <si>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</si>
  <si>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</si>
  <si>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</si>
  <si>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</si>
  <si>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</si>
  <si>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</si>
  <si>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</si>
  <si>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</si>
  <si>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</si>
  <si>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</si>
  <si>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</si>
  <si>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</si>
  <si>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</si>
  <si>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</si>
  <si>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</si>
  <si>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</si>
  <si>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</si>
  <si>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</si>
  <si>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</si>
  <si>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</si>
  <si>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</si>
  <si>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</si>
  <si>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</si>
  <si>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</si>
  <si>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</si>
  <si>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</si>
  <si>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</si>
  <si>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</si>
  <si>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</si>
  <si>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</si>
  <si>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</si>
  <si>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</si>
  <si>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</si>
  <si>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</si>
  <si>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</si>
  <si>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</si>
  <si>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</si>
  <si>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</si>
  <si>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</si>
  <si>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</si>
  <si>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</si>
  <si>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</si>
  <si>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</si>
  <si>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</si>
  <si>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</si>
  <si>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</si>
  <si>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</si>
  <si>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</si>
  <si>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</si>
  <si>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</si>
  <si>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</si>
  <si>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</si>
  <si>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</si>
  <si>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</si>
  <si>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</si>
  <si>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</si>
  <si>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</si>
  <si>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</si>
  <si>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</si>
  <si>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</si>
  <si>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</si>
  <si>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</si>
  <si>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</si>
  <si>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</si>
  <si>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</si>
  <si>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</si>
  <si>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</si>
  <si>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</si>
  <si>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</si>
  <si>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</si>
  <si>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</si>
  <si>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</si>
  <si>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</si>
  <si>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</si>
  <si>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</si>
  <si>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</si>
  <si>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</si>
  <si>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</si>
  <si>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</si>
  <si>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</si>
  <si>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</si>
  <si>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</si>
  <si>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</si>
  <si>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</si>
  <si>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</si>
  <si>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</si>
  <si>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</si>
  <si>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</si>
  <si>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</si>
  <si>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</si>
  <si>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</si>
  <si>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</si>
  <si>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</si>
  <si>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</si>
  <si>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</si>
  <si>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</si>
  <si>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</si>
  <si>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</si>
  <si>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</si>
  <si>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</si>
  <si>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</si>
  <si>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</si>
  <si>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</si>
  <si>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</si>
  <si>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</si>
  <si>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</si>
  <si>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</si>
  <si>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</si>
  <si>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</si>
  <si>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</si>
  <si>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</si>
  <si>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</si>
  <si>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</si>
  <si>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</si>
  <si>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</si>
  <si>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</si>
  <si>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</si>
  <si>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</si>
  <si>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</si>
  <si>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</si>
  <si>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</si>
  <si>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</si>
  <si>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</si>
  <si>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</si>
  <si>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</si>
  <si>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</si>
  <si>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</si>
  <si>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</si>
  <si>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</si>
  <si>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</si>
  <si>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</si>
  <si>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</si>
  <si>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</si>
  <si>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</si>
  <si>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</si>
  <si>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</si>
  <si>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</si>
  <si>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</si>
  <si>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</si>
  <si>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</si>
  <si>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</si>
  <si>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</si>
  <si>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</si>
  <si>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</si>
  <si>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</si>
  <si>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</si>
  <si>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</si>
  <si>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</si>
  <si>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</si>
  <si>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</si>
  <si>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</si>
  <si>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</si>
  <si>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</si>
  <si>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</si>
  <si>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</si>
  <si>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</si>
  <si>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</si>
  <si>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</si>
  <si>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</si>
  <si>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</si>
  <si>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</si>
  <si>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</si>
  <si>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</si>
  <si>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</si>
  <si>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</si>
  <si>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</si>
  <si>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</si>
  <si>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</si>
  <si>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</si>
  <si>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</si>
  <si>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</si>
  <si>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</si>
  <si>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</si>
  <si>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</si>
  <si>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</si>
  <si>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</si>
  <si>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</si>
  <si>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</si>
  <si>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</si>
  <si>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</si>
  <si>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</si>
  <si>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</si>
  <si>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</si>
  <si>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</si>
  <si>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</si>
  <si>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</si>
  <si>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</si>
  <si>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</si>
  <si>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</si>
  <si>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</si>
  <si>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</si>
  <si>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</si>
  <si>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</si>
  <si>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</si>
  <si>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</si>
  <si>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</si>
  <si>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</si>
  <si>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</si>
  <si>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</si>
  <si>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</si>
  <si>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</si>
  <si>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</si>
  <si>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</si>
  <si>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</si>
  <si>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</si>
  <si>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</si>
  <si>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</si>
  <si>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</si>
  <si>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</si>
  <si>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</si>
  <si>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</si>
  <si>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</si>
  <si>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</si>
  <si>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</si>
  <si>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</si>
  <si>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</si>
  <si>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</si>
  <si>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</si>
  <si>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</si>
  <si>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</si>
  <si>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</si>
  <si>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</si>
  <si>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</si>
  <si>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</si>
  <si>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</si>
  <si>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</si>
  <si>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</si>
  <si>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</si>
  <si>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</si>
  <si>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</si>
  <si>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</si>
  <si>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</si>
  <si>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</si>
  <si>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</si>
  <si>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</si>
  <si>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</si>
  <si>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</si>
  <si>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</si>
  <si>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</si>
  <si>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</si>
  <si>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</si>
  <si>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</si>
  <si>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</si>
  <si>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</si>
  <si>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</si>
  <si>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</si>
  <si>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</si>
  <si>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</si>
  <si>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</si>
  <si>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</si>
  <si>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</si>
  <si>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</si>
  <si>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</si>
  <si>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</si>
  <si>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</si>
  <si>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</si>
  <si>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</si>
  <si>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</si>
  <si>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</si>
  <si>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</si>
  <si>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</si>
  <si>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</si>
  <si>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</si>
  <si>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</si>
  <si>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</si>
  <si>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</si>
  <si>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</si>
  <si>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</si>
  <si>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</si>
  <si>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</si>
  <si>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</si>
  <si>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</si>
  <si>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</si>
  <si>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</si>
  <si>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</si>
  <si>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</si>
  <si>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</si>
  <si>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</si>
  <si>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</si>
  <si>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</si>
  <si>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</si>
  <si>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</si>
  <si>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</si>
  <si>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</si>
  <si>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</si>
  <si>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</si>
  <si>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</si>
  <si>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</si>
  <si>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</si>
  <si>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</si>
  <si>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</si>
  <si>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</si>
  <si>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</si>
  <si>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</si>
  <si>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</si>
  <si>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</si>
  <si>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</si>
  <si>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</si>
  <si>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</si>
  <si>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</si>
  <si>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</si>
  <si>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</si>
  <si>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</si>
  <si>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</si>
  <si>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</si>
  <si>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</si>
  <si>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</si>
  <si>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</si>
  <si>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</si>
  <si>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</si>
  <si>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</si>
  <si>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</si>
  <si>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</si>
  <si>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</si>
  <si>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</si>
  <si>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</si>
  <si>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</si>
  <si>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</si>
  <si>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</si>
  <si>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</si>
  <si>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</si>
  <si>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</si>
  <si>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</si>
  <si>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</si>
  <si>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</si>
  <si>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</si>
  <si>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</si>
  <si>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</si>
  <si>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</si>
  <si>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</si>
  <si>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</si>
  <si>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</si>
  <si>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</si>
  <si>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</si>
  <si>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</si>
  <si>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</si>
  <si>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</si>
  <si>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</si>
  <si>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</si>
  <si>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</si>
  <si>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</si>
  <si>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</si>
  <si>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</si>
  <si>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</si>
  <si>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</si>
  <si>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</si>
  <si>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</si>
  <si>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</si>
  <si>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</si>
  <si>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</si>
  <si>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</si>
  <si>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</si>
  <si>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</si>
  <si>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</si>
  <si>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</si>
  <si>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</si>
  <si>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</si>
  <si>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</si>
  <si>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</si>
  <si>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</si>
  <si>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</si>
  <si>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</si>
  <si>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</si>
  <si>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</si>
  <si>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</si>
  <si>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</si>
  <si>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</si>
  <si>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</si>
  <si>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</si>
  <si>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</si>
  <si>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</si>
  <si>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</si>
  <si>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</si>
  <si>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</si>
  <si>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</si>
  <si>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</si>
  <si>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</si>
  <si>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</si>
  <si>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</si>
  <si>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</si>
  <si>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</si>
  <si>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</si>
  <si>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</si>
  <si>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</si>
  <si>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</si>
  <si>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</si>
  <si>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</si>
  <si>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</si>
  <si>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</si>
  <si>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</si>
  <si>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</si>
  <si>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</si>
  <si>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</si>
  <si>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</si>
  <si>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</si>
  <si>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</si>
  <si>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</si>
  <si>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</si>
  <si>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</si>
  <si>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</si>
  <si>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</si>
  <si>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</si>
  <si>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</si>
  <si>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</si>
  <si>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</si>
  <si>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</si>
  <si>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</si>
  <si>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</si>
  <si>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</si>
  <si>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</si>
  <si>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</si>
  <si>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</si>
  <si>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</si>
  <si>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</si>
  <si>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</si>
  <si>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</si>
  <si>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</si>
  <si>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</si>
  <si>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</si>
  <si>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</si>
  <si>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</si>
  <si>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</si>
  <si>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</si>
  <si>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</si>
  <si>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</si>
  <si>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</si>
  <si>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</si>
  <si>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</si>
  <si>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</si>
  <si>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</si>
  <si>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</si>
  <si>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</si>
  <si>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</si>
  <si>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</si>
  <si>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</si>
  <si>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</si>
  <si>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</si>
  <si>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</si>
  <si>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</si>
  <si>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</si>
  <si>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</si>
  <si>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</si>
  <si>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</si>
  <si>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</si>
  <si>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</si>
  <si>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</si>
  <si>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</si>
  <si>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</si>
  <si>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</si>
  <si>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</si>
  <si>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</si>
  <si>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</si>
  <si>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</si>
  <si>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</si>
  <si>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</si>
  <si>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</si>
  <si>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</si>
  <si>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</si>
  <si>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</si>
  <si>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</si>
  <si>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</si>
  <si>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</si>
  <si>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</si>
  <si>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</si>
  <si>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</si>
  <si>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</si>
  <si>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</si>
  <si>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</si>
  <si>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</si>
  <si>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</si>
  <si>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</si>
  <si>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</si>
  <si>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</si>
  <si>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</si>
  <si>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</si>
  <si>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</si>
  <si>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</si>
  <si>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</si>
  <si>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</si>
  <si>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</si>
  <si>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</si>
  <si>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</si>
  <si>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</si>
  <si>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</si>
  <si>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</si>
  <si>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</si>
  <si>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</si>
  <si>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</si>
  <si>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</si>
  <si>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</si>
  <si>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</si>
  <si>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</si>
  <si>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</si>
  <si>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</si>
  <si>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</si>
  <si>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</si>
  <si>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</si>
  <si>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</si>
  <si>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</si>
  <si>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</si>
  <si>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</si>
  <si>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</si>
  <si>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</si>
  <si>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</si>
  <si>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</si>
  <si>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</si>
  <si>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</si>
  <si>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</si>
  <si>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</si>
  <si>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</si>
  <si>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</si>
  <si>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</si>
  <si>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</si>
  <si>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</si>
  <si>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</si>
  <si>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</si>
  <si>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</si>
  <si>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</si>
  <si>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</si>
  <si>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</si>
  <si>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</si>
  <si>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</si>
  <si>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</si>
  <si>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</si>
  <si>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</si>
  <si>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</si>
  <si>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</si>
  <si>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</si>
  <si>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</si>
  <si>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</si>
  <si>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</si>
  <si>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</si>
  <si>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</si>
  <si>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</si>
  <si>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</si>
  <si>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</si>
  <si>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</si>
  <si>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</si>
  <si>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</si>
  <si>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</si>
  <si>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</si>
  <si>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</si>
  <si>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</si>
  <si>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</si>
  <si>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</si>
  <si>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</si>
  <si>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</si>
  <si>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</si>
  <si>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</si>
  <si>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</si>
  <si>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</si>
  <si>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</si>
  <si>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</si>
  <si>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</si>
  <si>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</si>
  <si>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</si>
  <si>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</si>
  <si>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</si>
  <si>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</si>
  <si>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</si>
  <si>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</si>
  <si>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</si>
  <si>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</si>
  <si>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</si>
  <si>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</si>
  <si>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</si>
  <si>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</si>
  <si>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</si>
  <si>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</si>
  <si>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</si>
  <si>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</si>
  <si>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</si>
  <si>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</si>
  <si>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</si>
  <si>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</si>
  <si>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</si>
  <si>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</si>
  <si>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</si>
  <si>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</si>
  <si>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</si>
  <si>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</si>
  <si>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</si>
  <si>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</si>
  <si>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</si>
  <si>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</si>
  <si>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</si>
  <si>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</si>
  <si>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</si>
  <si>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</si>
  <si>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</si>
  <si>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</si>
  <si>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</si>
  <si>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</si>
  <si>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</si>
  <si>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</si>
  <si>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</si>
  <si>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</si>
  <si>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</si>
  <si>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</si>
  <si>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</si>
  <si>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</si>
  <si>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</si>
  <si>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</si>
  <si>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</si>
  <si>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</si>
  <si>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</si>
  <si>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</si>
  <si>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</si>
  <si>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</si>
  <si>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</si>
  <si>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</si>
  <si>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</si>
  <si>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</si>
  <si>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</si>
  <si>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</si>
  <si>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</si>
  <si>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</si>
  <si>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</si>
  <si>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</si>
  <si>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</si>
  <si>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</si>
  <si>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</si>
  <si>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</si>
  <si>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</si>
  <si>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</si>
  <si>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</si>
  <si>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</si>
  <si>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</si>
  <si>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</si>
  <si>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</si>
  <si>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</si>
  <si>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</si>
  <si>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</si>
  <si>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</si>
  <si>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</si>
  <si>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</si>
  <si>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</si>
  <si>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</si>
  <si>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</si>
  <si>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</si>
  <si>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</si>
  <si>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</si>
  <si>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</si>
  <si>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</si>
  <si>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</si>
  <si>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</si>
  <si>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</si>
  <si>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</si>
  <si>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</si>
  <si>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</si>
  <si>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</si>
  <si>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</si>
  <si>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</si>
  <si>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</si>
  <si>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</si>
  <si>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</si>
  <si>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</si>
  <si>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</si>
  <si>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</si>
  <si>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</si>
  <si>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</si>
  <si>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</si>
  <si>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</si>
  <si>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</si>
  <si>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</si>
  <si>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</si>
  <si>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</si>
  <si>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</si>
  <si>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</si>
  <si>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</si>
  <si>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</si>
  <si>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</si>
  <si>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</si>
  <si>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</si>
  <si>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</si>
  <si>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</si>
  <si>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</si>
  <si>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</si>
  <si>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</si>
  <si>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</si>
  <si>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</si>
  <si>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</si>
  <si>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</si>
  <si>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</si>
  <si>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</si>
  <si>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</si>
  <si>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</si>
  <si>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</si>
  <si>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</si>
  <si>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</si>
  <si>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</si>
  <si>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</si>
  <si>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</si>
  <si>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</si>
  <si>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</si>
  <si>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</si>
  <si>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</si>
  <si>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</si>
  <si>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</si>
  <si>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</si>
  <si>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</si>
  <si>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</si>
  <si>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</si>
  <si>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</si>
  <si>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</si>
  <si>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</si>
  <si>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</si>
  <si>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</si>
  <si>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</si>
  <si>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</si>
  <si>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</si>
  <si>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</si>
  <si>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</si>
  <si>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</si>
  <si>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</si>
  <si>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</si>
  <si>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</si>
  <si>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</si>
  <si>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</si>
  <si>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</si>
  <si>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</si>
  <si>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</si>
  <si>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</si>
  <si>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</si>
  <si>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</si>
  <si>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</si>
  <si>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</si>
  <si>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</si>
  <si>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</si>
  <si>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</si>
  <si>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</si>
  <si>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</si>
  <si>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</si>
  <si>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</si>
  <si>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</si>
  <si>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</si>
  <si>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</si>
  <si>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</si>
  <si>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</si>
  <si>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</si>
  <si>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</si>
  <si>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</si>
  <si>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</si>
  <si>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</si>
  <si>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</si>
  <si>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</si>
  <si>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</si>
  <si>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</si>
  <si>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</si>
  <si>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</si>
  <si>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</si>
  <si>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</si>
  <si>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</si>
  <si>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</si>
  <si>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</si>
  <si>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</si>
  <si>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</si>
  <si>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</si>
  <si>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</si>
  <si>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</si>
  <si>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</si>
  <si>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</si>
  <si>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</si>
  <si>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</si>
  <si>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</si>
  <si>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</si>
  <si>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</si>
  <si>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</si>
  <si>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</si>
  <si>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</si>
  <si>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</si>
  <si>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</si>
  <si>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</si>
  <si>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</si>
  <si>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</si>
  <si>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</si>
  <si>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</si>
  <si>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</si>
  <si>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</si>
  <si>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</si>
  <si>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</si>
  <si>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</si>
  <si>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</si>
  <si>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</si>
  <si>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</si>
  <si>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</si>
  <si>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</si>
  <si>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</si>
  <si>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</si>
  <si>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</si>
  <si>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</si>
  <si>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</si>
  <si>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</si>
  <si>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</si>
  <si>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</si>
  <si>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</si>
  <si>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</si>
  <si>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</si>
  <si>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</si>
  <si>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</si>
  <si>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</si>
  <si>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</si>
  <si>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</si>
  <si>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</si>
  <si>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</si>
  <si>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</si>
  <si>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</si>
  <si>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</si>
  <si>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</si>
  <si>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</si>
  <si>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</si>
  <si>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</si>
  <si>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</si>
  <si>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</si>
  <si>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</si>
  <si>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</si>
  <si>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</si>
  <si>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</si>
  <si>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</si>
  <si>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</si>
  <si>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</si>
  <si>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</si>
  <si>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</si>
  <si>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</si>
  <si>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</si>
  <si>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</si>
  <si>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</si>
  <si>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</si>
  <si>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</si>
  <si>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</si>
  <si>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</si>
  <si>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</si>
  <si>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</si>
  <si>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</si>
  <si>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</si>
  <si>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</si>
  <si>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</si>
  <si>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</si>
  <si>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</si>
  <si>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</si>
  <si>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</si>
  <si>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</si>
  <si>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</si>
  <si>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</si>
  <si>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</si>
  <si>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</si>
  <si>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</si>
  <si>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</si>
  <si>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</si>
  <si>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</si>
  <si>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</si>
  <si>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</si>
  <si>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</si>
  <si>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</si>
  <si>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</si>
  <si>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</si>
  <si>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</si>
  <si>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</si>
  <si>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</si>
  <si>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</si>
  <si>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</si>
  <si>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</si>
  <si>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</si>
  <si>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</si>
  <si>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</si>
  <si>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</si>
  <si>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</si>
  <si>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</si>
  <si>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</si>
  <si>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</si>
  <si>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</si>
  <si>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</si>
  <si>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</si>
  <si>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</si>
  <si>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</si>
  <si>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</si>
  <si>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</si>
  <si>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</si>
  <si>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</si>
  <si>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</si>
  <si>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</si>
  <si>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</si>
  <si>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</si>
  <si>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</si>
  <si>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</si>
  <si>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</si>
  <si>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</si>
  <si>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</si>
  <si>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</si>
  <si>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</si>
  <si>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</si>
  <si>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</si>
  <si>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</si>
  <si>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</si>
  <si>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</si>
  <si>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</si>
  <si>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</si>
  <si>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</si>
  <si>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</si>
  <si>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</si>
  <si>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</si>
  <si>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</si>
  <si>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</si>
  <si>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</si>
  <si>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</si>
  <si>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</si>
  <si>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</si>
  <si>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</si>
  <si>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</si>
  <si>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</si>
  <si>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</si>
  <si>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</si>
  <si>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</si>
  <si>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</si>
  <si>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</si>
  <si>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</si>
  <si>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</si>
  <si>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</si>
  <si>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</si>
  <si>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</si>
  <si>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</si>
  <si>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</si>
  <si>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</si>
  <si>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</si>
  <si>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</si>
  <si>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</si>
  <si>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</si>
  <si>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</si>
  <si>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</si>
  <si>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</si>
  <si>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</si>
  <si>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</si>
  <si>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</si>
  <si>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</si>
  <si>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</si>
  <si>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</si>
  <si>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</si>
  <si>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</si>
  <si>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</si>
  <si>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</si>
  <si>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</si>
  <si>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</si>
  <si>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</si>
  <si>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</si>
  <si>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</si>
  <si>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</si>
  <si>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</si>
  <si>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</si>
  <si>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</si>
  <si>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</si>
  <si>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</si>
  <si>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</si>
  <si>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</si>
  <si>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</si>
  <si>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</si>
  <si>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</si>
  <si>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</si>
  <si>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</si>
  <si>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</si>
  <si>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</si>
  <si>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</si>
  <si>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</si>
  <si>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</si>
  <si>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</si>
  <si>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</si>
  <si>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</si>
  <si>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</si>
  <si>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</si>
  <si>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</si>
  <si>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</si>
  <si>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</si>
  <si>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</si>
  <si>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</si>
  <si>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</si>
  <si>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</si>
  <si>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</si>
  <si>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</si>
  <si>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</si>
  <si>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</si>
  <si>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</si>
  <si>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</si>
  <si>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</si>
  <si>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</si>
  <si>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</si>
  <si>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</si>
  <si>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</si>
  <si>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</si>
  <si>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</si>
  <si>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</si>
  <si>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</si>
  <si>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</si>
  <si>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</si>
  <si>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</si>
  <si>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</si>
  <si>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</si>
  <si>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</si>
  <si>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</si>
  <si>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</si>
  <si>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</si>
  <si>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</si>
  <si>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</si>
  <si>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</si>
  <si>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</si>
  <si>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</si>
  <si>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</si>
  <si>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</si>
  <si>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</si>
  <si>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</si>
  <si>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</si>
  <si>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</si>
  <si>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</si>
  <si>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</si>
  <si>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</si>
  <si>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</si>
  <si>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</si>
  <si>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</si>
  <si>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</si>
  <si>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</si>
  <si>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</si>
  <si>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</si>
  <si>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</si>
  <si>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</si>
  <si>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</si>
  <si>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</si>
  <si>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</si>
  <si>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</si>
  <si>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</si>
  <si>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</si>
  <si>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</si>
  <si>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</si>
  <si>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</si>
  <si>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</si>
  <si>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</si>
  <si>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</si>
  <si>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</si>
  <si>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</si>
  <si>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</si>
  <si>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</si>
  <si>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</si>
  <si>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</si>
  <si>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</si>
  <si>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</si>
  <si>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</si>
  <si>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</si>
  <si>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</si>
  <si>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</si>
  <si>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</si>
  <si>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</si>
  <si>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</si>
  <si>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</si>
  <si>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</si>
  <si>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</si>
  <si>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</si>
  <si>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</si>
  <si>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</si>
  <si>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</si>
  <si>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</si>
  <si>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</si>
  <si>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</si>
  <si>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</si>
  <si>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</si>
  <si>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</si>
  <si>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</si>
  <si>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</si>
  <si>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</si>
  <si>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</si>
  <si>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</si>
  <si>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</si>
  <si>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</si>
  <si>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</si>
  <si>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</si>
  <si>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</si>
  <si>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</si>
  <si>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</si>
  <si>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</si>
  <si>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</si>
  <si>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</si>
  <si>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</si>
  <si>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</si>
  <si>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</si>
  <si>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</si>
  <si>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</si>
  <si>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</si>
  <si>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</si>
  <si>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</si>
  <si>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</si>
  <si>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</si>
  <si>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</si>
  <si>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</si>
  <si>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</si>
  <si>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</si>
  <si>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</si>
  <si>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</si>
  <si>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</si>
  <si>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</si>
  <si>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</si>
  <si>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</si>
  <si>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</si>
  <si>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</si>
  <si>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</si>
  <si>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</si>
  <si>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</si>
  <si>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</si>
  <si>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</si>
  <si>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</si>
  <si>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</si>
  <si>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</si>
  <si>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</si>
  <si>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</si>
  <si>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</si>
  <si>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</si>
  <si>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</si>
  <si>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</si>
  <si>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</si>
  <si>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</si>
  <si>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</si>
  <si>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</si>
  <si>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</si>
  <si>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</si>
  <si>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</si>
  <si>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</si>
  <si>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</si>
  <si>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</si>
  <si>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</si>
  <si>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</si>
  <si>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</si>
  <si>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</si>
  <si>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</si>
  <si>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</si>
  <si>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</si>
  <si>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</si>
  <si>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</si>
  <si>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</si>
  <si>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</si>
  <si>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</si>
  <si>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</si>
  <si>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</si>
  <si>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</si>
  <si>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</si>
  <si>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</si>
  <si>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</si>
  <si>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</si>
  <si>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</si>
  <si>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</si>
  <si>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</si>
  <si>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</si>
  <si>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</si>
  <si>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</si>
  <si>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</si>
  <si>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</si>
  <si>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</si>
  <si>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</si>
  <si>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</si>
  <si>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</si>
  <si>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</si>
  <si>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</si>
  <si>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</si>
  <si>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</si>
  <si>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</si>
  <si>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</si>
  <si>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</si>
  <si>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</si>
  <si>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</si>
  <si>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</si>
  <si>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</si>
  <si>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</si>
  <si>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</si>
  <si>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</si>
  <si>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</si>
  <si>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</si>
  <si>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</si>
  <si>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</si>
  <si>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</si>
  <si>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</si>
  <si>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</si>
  <si>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</si>
  <si>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</si>
  <si>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</si>
  <si>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</si>
  <si>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</si>
  <si>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</si>
  <si>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</si>
  <si>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</si>
  <si>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</si>
  <si>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</si>
  <si>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</si>
  <si>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</si>
  <si>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</si>
  <si>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</si>
  <si>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</si>
  <si>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</si>
  <si>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</si>
  <si>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</si>
  <si>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</si>
  <si>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</si>
  <si>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</si>
  <si>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</si>
  <si>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</si>
  <si>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</si>
  <si>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</si>
  <si>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</si>
  <si>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</si>
  <si>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</si>
  <si>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</si>
  <si>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</si>
  <si>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</si>
  <si>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</si>
  <si>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</si>
  <si>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</si>
  <si>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</si>
  <si>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</si>
  <si>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</si>
  <si>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</si>
  <si>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</si>
  <si>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</si>
  <si>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</si>
  <si>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</si>
  <si>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</si>
  <si>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</si>
  <si>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</si>
  <si>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</si>
  <si>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</si>
  <si>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</si>
  <si>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</si>
  <si>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</si>
  <si>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</si>
  <si>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</si>
  <si>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</si>
  <si>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</si>
  <si>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</si>
  <si>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</si>
  <si>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</si>
  <si>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</si>
  <si>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</si>
  <si>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</si>
  <si>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</si>
  <si>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</si>
  <si>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</si>
  <si>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</si>
  <si>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</si>
  <si>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</si>
  <si>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</si>
  <si>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</si>
  <si>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</si>
  <si>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</si>
  <si>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</si>
  <si>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</si>
  <si>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</si>
  <si>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</si>
  <si>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</si>
  <si>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</si>
  <si>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</si>
  <si>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</si>
  <si>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</si>
  <si>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</si>
  <si>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</si>
  <si>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</si>
  <si>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</si>
  <si>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</si>
  <si>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</si>
  <si>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</si>
  <si>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</si>
  <si>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</si>
  <si>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</si>
  <si>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</si>
  <si>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</si>
  <si>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</si>
  <si>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</si>
  <si>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</si>
  <si>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</si>
  <si>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</si>
  <si>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</si>
  <si>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</si>
  <si>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</si>
  <si>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</si>
  <si>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</si>
  <si>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</si>
  <si>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</si>
  <si>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</si>
  <si>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</si>
  <si>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</si>
  <si>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</si>
  <si>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</si>
  <si>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</si>
  <si>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</si>
  <si>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</si>
  <si>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</si>
  <si>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</si>
  <si>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</si>
  <si>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</si>
  <si>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</si>
  <si>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</si>
  <si>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</si>
  <si>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</si>
  <si>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</si>
  <si>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</si>
  <si>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</si>
  <si>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</si>
  <si>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</si>
  <si>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</si>
  <si>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</si>
  <si>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</si>
  <si>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</si>
  <si>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</si>
  <si>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</si>
  <si>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</si>
  <si>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</si>
  <si>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</si>
  <si>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</si>
  <si>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</si>
  <si>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</si>
  <si>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</si>
  <si>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</si>
  <si>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</si>
  <si>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</si>
  <si>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</si>
  <si>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</si>
  <si>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</si>
  <si>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</si>
  <si>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</si>
  <si>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</si>
  <si>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</si>
  <si>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</si>
  <si>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</si>
  <si>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</si>
  <si>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</si>
  <si>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</si>
  <si>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</si>
  <si>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</si>
  <si>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</si>
  <si>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</si>
  <si>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</si>
  <si>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</si>
  <si>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</si>
  <si>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</si>
  <si>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</si>
  <si>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</si>
  <si>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</si>
  <si>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</si>
  <si>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</si>
  <si>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</si>
  <si>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</si>
  <si>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</si>
  <si>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</si>
  <si>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</si>
  <si>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</si>
  <si>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</si>
  <si>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</si>
  <si>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</si>
  <si>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</si>
  <si>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</si>
  <si>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</si>
  <si>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</si>
  <si>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</si>
  <si>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</si>
  <si>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</si>
  <si>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</si>
  <si>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</si>
  <si>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</si>
  <si>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</si>
  <si>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</si>
  <si>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</si>
  <si>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</si>
  <si>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</si>
  <si>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</si>
  <si>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</si>
  <si>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</si>
  <si>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</si>
  <si>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</si>
  <si>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</si>
  <si>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</si>
  <si>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</si>
  <si>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</si>
  <si>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</si>
  <si>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</si>
  <si>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</si>
  <si>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</si>
  <si>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</si>
  <si>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</si>
  <si>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</si>
  <si>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</si>
  <si>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</si>
  <si>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</si>
  <si>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</si>
  <si>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</si>
  <si>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</si>
  <si>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</si>
  <si>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</si>
  <si>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</si>
  <si>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</si>
  <si>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</si>
  <si>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</si>
  <si>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</si>
  <si>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</si>
  <si>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</si>
  <si>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</si>
  <si>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</si>
  <si>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</si>
  <si>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</si>
  <si>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</si>
  <si>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</si>
  <si>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</si>
  <si>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</si>
  <si>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</si>
  <si>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</si>
  <si>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</si>
  <si>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</si>
  <si>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</si>
  <si>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</si>
  <si>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</si>
  <si>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</si>
  <si>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</si>
  <si>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</si>
  <si>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</si>
  <si>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</si>
  <si>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</si>
  <si>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</si>
  <si>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</si>
  <si>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</si>
  <si>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</si>
  <si>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</si>
  <si>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</si>
  <si>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</si>
  <si>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</si>
  <si>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</si>
  <si>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</si>
  <si>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</si>
  <si>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</si>
  <si>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</si>
  <si>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</si>
  <si>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</si>
  <si>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</si>
  <si>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</si>
  <si>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</si>
  <si>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</si>
  <si>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</si>
  <si>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</si>
  <si>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</si>
  <si>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</si>
  <si>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</si>
  <si>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</si>
  <si>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</si>
  <si>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</si>
  <si>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</si>
  <si>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</si>
  <si>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</si>
  <si>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</si>
  <si>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</si>
  <si>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</si>
  <si>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</si>
  <si>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</si>
  <si>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</si>
  <si>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</si>
  <si>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</si>
  <si>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</si>
  <si>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</si>
  <si>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</si>
  <si>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</si>
  <si>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</si>
  <si>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</si>
  <si>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</si>
  <si>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</si>
  <si>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</si>
  <si>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</si>
  <si>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</si>
  <si>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</si>
  <si>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</si>
  <si>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</si>
  <si>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</si>
  <si>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</si>
  <si>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</si>
  <si>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</si>
  <si>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</si>
  <si>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</si>
  <si>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</si>
  <si>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</si>
  <si>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</si>
  <si>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</si>
  <si>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</si>
  <si>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</si>
  <si>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</si>
  <si>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</si>
  <si>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</si>
  <si>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</si>
  <si>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</si>
  <si>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</si>
  <si>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</si>
  <si>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</si>
  <si>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</si>
  <si>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</si>
  <si>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</si>
  <si>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</si>
  <si>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</si>
  <si>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</si>
  <si>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</si>
  <si>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</si>
  <si>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</si>
  <si>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</si>
  <si>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</si>
  <si>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</si>
  <si>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</si>
  <si>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</si>
  <si>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</si>
  <si>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</si>
  <si>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</si>
  <si>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</si>
  <si>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</si>
  <si>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</si>
  <si>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</si>
  <si>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</si>
  <si>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</si>
  <si>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</si>
  <si>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</si>
  <si>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</si>
  <si>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</si>
  <si>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</si>
  <si>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</si>
  <si>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</si>
  <si>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</si>
  <si>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</si>
  <si>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</si>
  <si>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</si>
  <si>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</si>
  <si>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</si>
  <si>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</si>
  <si>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</si>
  <si>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</si>
  <si>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</si>
  <si>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</si>
  <si>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</si>
  <si>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</si>
  <si>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</si>
  <si>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</si>
  <si>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</si>
  <si>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</si>
  <si>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</si>
  <si>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</si>
  <si>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</si>
  <si>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</si>
  <si>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</si>
  <si>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</si>
  <si>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</si>
  <si>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</si>
  <si>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</si>
  <si>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</si>
  <si>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</si>
  <si>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</si>
  <si>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</si>
  <si>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</si>
  <si>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</si>
  <si>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</si>
  <si>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</si>
  <si>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</si>
  <si>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</si>
  <si>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</si>
  <si>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</si>
  <si>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</si>
  <si>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</si>
  <si>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</si>
  <si>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</si>
  <si>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</si>
  <si>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</si>
  <si>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</si>
  <si>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</si>
  <si>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</si>
  <si>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</si>
  <si>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</si>
  <si>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</si>
  <si>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</si>
  <si>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</si>
  <si>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</si>
  <si>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</si>
  <si>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</si>
  <si>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</si>
  <si>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</si>
  <si>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</si>
  <si>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</si>
  <si>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</si>
  <si>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</si>
  <si>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</si>
  <si>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</si>
  <si>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</si>
  <si>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</si>
  <si>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</si>
  <si>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</si>
  <si>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</si>
  <si>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</si>
  <si>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</si>
  <si>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</si>
  <si>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</si>
  <si>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</si>
  <si>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</si>
  <si>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</si>
  <si>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</si>
  <si>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</si>
  <si>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</si>
  <si>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</si>
  <si>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</si>
  <si>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</si>
  <si>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</si>
  <si>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</si>
  <si>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</si>
  <si>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</si>
  <si>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</si>
  <si>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</si>
  <si>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</si>
  <si>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</si>
  <si>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</si>
  <si>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</si>
  <si>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</si>
  <si>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</si>
  <si>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</si>
  <si>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</si>
  <si>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</si>
  <si>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</si>
  <si>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</si>
  <si>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</si>
  <si>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</si>
  <si>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</si>
  <si>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</si>
  <si>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</si>
  <si>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</si>
  <si>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</si>
  <si>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</si>
  <si>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</si>
  <si>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</si>
  <si>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</si>
  <si>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</si>
  <si>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</si>
  <si>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</si>
  <si>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</si>
  <si>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</si>
  <si>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</si>
  <si>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</si>
  <si>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</si>
  <si>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</si>
  <si>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</si>
  <si>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</si>
  <si>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</si>
  <si>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</si>
  <si>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</si>
  <si>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</si>
  <si>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</si>
  <si>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</si>
  <si>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</si>
  <si>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</si>
  <si>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</si>
  <si>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</si>
  <si>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</si>
  <si>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</si>
  <si>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</si>
  <si>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</si>
  <si>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</si>
  <si>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</si>
  <si>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</si>
  <si>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</si>
  <si>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</si>
  <si>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</si>
  <si>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</si>
  <si>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</si>
  <si>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</si>
  <si>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</si>
  <si>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</si>
  <si>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</si>
  <si>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</si>
  <si>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</si>
  <si>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</si>
  <si>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</si>
  <si>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</si>
  <si>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</si>
  <si>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</si>
  <si>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</si>
  <si>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</si>
  <si>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</si>
  <si>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</si>
  <si>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</si>
  <si>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</si>
  <si>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</si>
  <si>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</si>
  <si>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</si>
  <si>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</si>
  <si>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</si>
  <si>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</si>
  <si>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</si>
  <si>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</si>
  <si>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</si>
  <si>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</si>
  <si>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</si>
  <si>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</si>
  <si>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</si>
  <si>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</si>
  <si>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</si>
  <si>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</si>
  <si>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</si>
  <si>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</si>
  <si>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</si>
  <si>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</si>
  <si>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</si>
  <si>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</si>
  <si>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</si>
  <si>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</si>
  <si>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</si>
  <si>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</si>
  <si>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</si>
  <si>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</si>
  <si>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</si>
  <si>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</si>
  <si>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</si>
  <si>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</si>
  <si>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</si>
  <si>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</si>
  <si>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</si>
  <si>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</si>
  <si>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</si>
  <si>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</si>
  <si>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</si>
  <si>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</si>
  <si>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</si>
  <si>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</si>
  <si>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</si>
  <si>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</si>
  <si>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</si>
  <si>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</si>
  <si>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</si>
  <si>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</si>
  <si>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</si>
  <si>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</si>
  <si>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</si>
  <si>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</si>
  <si>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</si>
  <si>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</si>
  <si>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</si>
  <si>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</si>
  <si>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</si>
  <si>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</si>
  <si>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</si>
  <si>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</si>
  <si>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</si>
  <si>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</si>
  <si>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</si>
  <si>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</si>
  <si>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</si>
  <si>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</si>
  <si>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</si>
  <si>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</si>
  <si>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</si>
  <si>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</si>
  <si>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</si>
  <si>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</si>
  <si>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</si>
  <si>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</si>
  <si>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</si>
  <si>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</si>
  <si>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</si>
  <si>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</si>
  <si>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</si>
  <si>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</si>
  <si>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</si>
  <si>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</si>
  <si>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</si>
  <si>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</si>
  <si>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</si>
  <si>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</si>
  <si>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</si>
  <si>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</si>
  <si>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</si>
  <si>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</si>
  <si>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</si>
  <si>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</si>
  <si>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</si>
  <si>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</si>
  <si>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</si>
  <si>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</si>
  <si>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</si>
  <si>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</si>
  <si>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</si>
  <si>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</si>
  <si>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</si>
  <si>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</si>
  <si>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</si>
  <si>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</si>
  <si>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</si>
  <si>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</si>
  <si>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</si>
  <si>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</si>
  <si>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</si>
  <si>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</si>
  <si>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</si>
  <si>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</si>
  <si>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</si>
  <si>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</si>
  <si>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</si>
  <si>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</si>
  <si>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</si>
  <si>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</si>
  <si>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</si>
  <si>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</si>
  <si>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</si>
  <si>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</si>
  <si>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</si>
  <si>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</si>
  <si>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</si>
  <si>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</si>
  <si>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</si>
  <si>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</si>
  <si>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</si>
  <si>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</si>
  <si>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</si>
  <si>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</si>
  <si>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</si>
  <si>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</si>
  <si>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</si>
  <si>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</si>
  <si>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</si>
  <si>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</si>
  <si>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</si>
  <si>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</si>
  <si>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</si>
  <si>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</si>
  <si>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</si>
  <si>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</si>
  <si>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</si>
  <si>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</si>
  <si>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</si>
  <si>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</si>
  <si>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</si>
  <si>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</si>
  <si>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</si>
  <si>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</si>
  <si>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</si>
  <si>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</si>
  <si>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</si>
  <si>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</si>
  <si>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</si>
  <si>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</si>
  <si>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</si>
  <si>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</si>
  <si>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</si>
  <si>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</si>
  <si>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</si>
  <si>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</si>
  <si>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</si>
  <si>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</si>
  <si>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</si>
  <si>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</si>
  <si>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</si>
  <si>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</si>
  <si>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</si>
  <si>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</si>
  <si>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</si>
  <si>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</si>
  <si>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</si>
  <si>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</si>
  <si>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</si>
  <si>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</si>
  <si>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</si>
  <si>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</si>
  <si>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</si>
  <si>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</si>
  <si>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</si>
  <si>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</si>
  <si>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</si>
  <si>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</si>
  <si>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</si>
  <si>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</si>
  <si>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</si>
  <si>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</si>
  <si>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</si>
  <si>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</si>
  <si>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</si>
  <si>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</si>
  <si>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</si>
  <si>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</si>
  <si>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</si>
  <si>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</si>
  <si>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</si>
  <si>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</si>
  <si>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</si>
  <si>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</si>
  <si>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</si>
  <si>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</si>
  <si>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</si>
  <si>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</si>
  <si>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</si>
  <si>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</si>
  <si>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</si>
  <si>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</si>
  <si>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</si>
  <si>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</si>
  <si>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</si>
  <si>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</si>
  <si>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</si>
  <si>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</si>
  <si>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</si>
  <si>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</si>
  <si>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</si>
  <si>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</si>
  <si>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</si>
  <si>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</si>
  <si>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</si>
  <si>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</si>
  <si>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</si>
  <si>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</si>
  <si>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</si>
  <si>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</si>
  <si>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</si>
  <si>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</si>
  <si>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</si>
  <si>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</si>
  <si>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</si>
  <si>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</si>
  <si>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</si>
  <si>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</si>
  <si>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</si>
  <si>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</si>
  <si>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</si>
  <si>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</si>
  <si>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</si>
  <si>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</si>
  <si>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</si>
  <si>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</si>
  <si>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</si>
  <si>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</si>
  <si>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</si>
  <si>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</si>
  <si>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</si>
  <si>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</si>
  <si>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</si>
  <si>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</si>
  <si>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</si>
  <si>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</si>
  <si>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</si>
  <si>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</si>
  <si>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</si>
  <si>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</si>
  <si>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</si>
  <si>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</si>
  <si>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</si>
  <si>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</si>
  <si>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</si>
  <si>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</si>
  <si>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</si>
  <si>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</si>
  <si>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</si>
  <si>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</si>
  <si>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</si>
  <si>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</si>
  <si>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</si>
  <si>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</si>
  <si>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</si>
  <si>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</si>
  <si>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</si>
  <si>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</si>
  <si>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</si>
  <si>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</si>
  <si>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</si>
  <si>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</si>
  <si>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</si>
  <si>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</si>
  <si>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</si>
  <si>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</si>
  <si>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</si>
  <si>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</si>
  <si>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</si>
  <si>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</si>
  <si>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</si>
  <si>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</si>
  <si>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</si>
  <si>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</si>
  <si>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</si>
  <si>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</si>
  <si>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</si>
  <si>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</si>
  <si>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</si>
  <si>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</si>
  <si>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</si>
  <si>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</si>
  <si>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</si>
  <si>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</si>
  <si>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</si>
  <si>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</si>
  <si>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</si>
  <si>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</si>
  <si>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</si>
  <si>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</si>
  <si>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</si>
  <si>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</si>
  <si>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</si>
  <si>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</si>
  <si>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</si>
  <si>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</si>
  <si>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</si>
  <si>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</si>
  <si>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</si>
  <si>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</si>
  <si>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</si>
  <si>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</si>
  <si>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</si>
  <si>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</si>
  <si>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</si>
  <si>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</si>
  <si>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</si>
  <si>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</si>
  <si>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</si>
  <si>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</si>
  <si>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</si>
  <si>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</si>
  <si>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</si>
  <si>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</si>
  <si>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</si>
  <si>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</si>
  <si>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</si>
  <si>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</si>
  <si>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</si>
  <si>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</si>
  <si>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</si>
  <si>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</si>
  <si>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</si>
  <si>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</si>
  <si>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</si>
  <si>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</si>
  <si>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</si>
  <si>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</si>
  <si>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</si>
  <si>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</si>
  <si>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</si>
  <si>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</si>
  <si>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</si>
  <si>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</si>
  <si>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</si>
  <si>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</si>
  <si>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</si>
  <si>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</si>
  <si>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</si>
  <si>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</si>
  <si>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</si>
  <si>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</si>
  <si>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</si>
  <si>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</si>
  <si>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</si>
  <si>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</si>
  <si>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</si>
  <si>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</si>
  <si>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</si>
  <si>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</si>
  <si>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</si>
  <si>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</si>
  <si>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</si>
  <si>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</si>
  <si>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</si>
  <si>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</si>
  <si>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</si>
  <si>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</si>
  <si>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</si>
  <si>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</si>
  <si>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</si>
  <si>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</si>
  <si>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</si>
  <si>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</si>
  <si>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</si>
  <si>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</si>
  <si>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</si>
  <si>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</si>
  <si>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</si>
  <si>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</si>
  <si>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</si>
  <si>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</si>
  <si>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</si>
  <si>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</si>
  <si>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</si>
  <si>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</si>
  <si>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</si>
  <si>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</si>
  <si>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</si>
  <si>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</si>
  <si>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</si>
  <si>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</si>
  <si>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</si>
  <si>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</si>
  <si>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</si>
  <si>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</si>
  <si>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</si>
  <si>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</si>
  <si>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</si>
  <si>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</si>
  <si>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</si>
  <si>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</si>
  <si>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</si>
  <si>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</si>
  <si>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</si>
  <si>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</si>
  <si>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</si>
  <si>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</si>
  <si>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</si>
  <si>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</si>
  <si>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</si>
  <si>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</si>
  <si>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</si>
  <si>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</si>
  <si>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</si>
  <si>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</si>
  <si>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</si>
  <si>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</si>
  <si>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</si>
  <si>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</si>
  <si>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</si>
  <si>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</si>
  <si>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</si>
  <si>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</si>
  <si>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</si>
  <si>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</si>
  <si>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</si>
  <si>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</si>
  <si>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</si>
  <si>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</si>
  <si>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</si>
  <si>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</si>
  <si>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</si>
  <si>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</si>
  <si>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</si>
  <si>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</si>
  <si>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</si>
  <si>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</si>
  <si>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</si>
  <si>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</si>
  <si>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</si>
  <si>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</si>
  <si>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</si>
  <si>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</si>
  <si>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</si>
  <si>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</si>
  <si>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</si>
  <si>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</si>
  <si>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</si>
  <si>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</si>
  <si>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</si>
  <si>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</si>
  <si>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</si>
  <si>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</si>
  <si>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</si>
  <si>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</si>
  <si>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</si>
  <si>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</si>
  <si>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</si>
  <si>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</si>
  <si>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</si>
  <si>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</si>
  <si>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</si>
  <si>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</si>
  <si>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</si>
  <si>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</si>
  <si>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</si>
  <si>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</si>
  <si>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</si>
  <si>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</si>
  <si>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</si>
  <si>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</si>
  <si>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</si>
  <si>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</si>
  <si>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</si>
  <si>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</si>
  <si>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</si>
  <si>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</si>
  <si>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</si>
  <si>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</si>
  <si>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</si>
  <si>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</si>
  <si>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</si>
  <si>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</si>
  <si>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</si>
  <si>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</si>
  <si>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</si>
  <si>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</si>
  <si>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</si>
  <si>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</si>
  <si>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</si>
  <si>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</si>
  <si>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</si>
  <si>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</si>
  <si>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</si>
  <si>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</si>
  <si>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</si>
  <si>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</si>
  <si>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</si>
  <si>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</si>
  <si>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</si>
  <si>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</si>
  <si>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</si>
  <si>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</si>
  <si>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</si>
  <si>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</si>
  <si>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</si>
  <si>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</si>
  <si>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</si>
  <si>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</si>
  <si>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</si>
  <si>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</si>
  <si>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</si>
  <si>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</si>
  <si>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</si>
  <si>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</si>
  <si>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</si>
  <si>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</si>
  <si>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</si>
  <si>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</si>
  <si>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</si>
  <si>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</si>
  <si>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</si>
  <si>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</si>
  <si>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</si>
  <si>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</si>
  <si>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</si>
  <si>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</si>
  <si>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</si>
  <si>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</si>
  <si>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</si>
  <si>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</si>
  <si>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</si>
  <si>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</si>
  <si>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</si>
  <si>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</si>
  <si>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</si>
  <si>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</si>
  <si>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</si>
  <si>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</si>
  <si>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</si>
  <si>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</si>
  <si>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</si>
  <si>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</si>
  <si>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</si>
  <si>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</si>
  <si>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</si>
  <si>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</si>
  <si>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</si>
  <si>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</si>
  <si>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</si>
  <si>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</si>
  <si>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</si>
  <si>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</si>
  <si>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</si>
  <si>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</si>
  <si>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</si>
  <si>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</si>
  <si>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</si>
  <si>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</si>
  <si>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</si>
  <si>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</si>
  <si>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</si>
  <si>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</si>
  <si>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</si>
  <si>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</si>
  <si>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</si>
  <si>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</si>
  <si>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</si>
  <si>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</si>
  <si>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</si>
  <si>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</si>
  <si>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</si>
  <si>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</si>
  <si>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</si>
  <si>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</si>
  <si>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</si>
  <si>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</si>
  <si>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</si>
  <si>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</si>
  <si>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</si>
  <si>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</si>
  <si>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</si>
  <si>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</si>
  <si>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</si>
  <si>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</si>
  <si>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</si>
  <si>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</si>
  <si>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</si>
  <si>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</si>
  <si>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</si>
  <si>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</si>
  <si>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</si>
  <si>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</si>
  <si>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</si>
  <si>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</si>
  <si>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</si>
  <si>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</si>
  <si>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</si>
  <si>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</si>
  <si>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</si>
  <si>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</si>
  <si>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</si>
  <si>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</si>
  <si>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</si>
  <si>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</si>
  <si>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</si>
  <si>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</si>
  <si>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</si>
  <si>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</si>
  <si>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</si>
  <si>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</si>
  <si>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</si>
  <si>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</si>
  <si>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</si>
  <si>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</si>
  <si>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</si>
  <si>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</si>
  <si>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</si>
  <si>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</si>
  <si>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</si>
  <si>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</si>
  <si>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</si>
  <si>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</si>
  <si>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</si>
  <si>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</si>
  <si>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</si>
  <si>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</si>
  <si>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</si>
  <si>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</si>
  <si>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</si>
  <si>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</si>
  <si>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</si>
  <si>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</si>
  <si>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</si>
  <si>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</si>
  <si>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</si>
  <si>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</si>
  <si>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</si>
  <si>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</si>
  <si>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</si>
  <si>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</si>
  <si>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</si>
  <si>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</si>
  <si>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</si>
  <si>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</si>
  <si>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</si>
  <si>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</si>
  <si>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</si>
  <si>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</si>
  <si>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</si>
  <si>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</si>
  <si>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</si>
  <si>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</si>
  <si>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</si>
  <si>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</si>
  <si>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</si>
  <si>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</si>
  <si>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</si>
  <si>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</si>
  <si>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</si>
  <si>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</si>
  <si>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</si>
  <si>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</si>
  <si>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</si>
  <si>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</si>
  <si>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</si>
  <si>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</si>
  <si>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</si>
  <si>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</si>
  <si>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</si>
  <si>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</si>
  <si>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</si>
  <si>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</si>
  <si>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</si>
  <si>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</si>
  <si>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</si>
  <si>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</si>
  <si>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</si>
  <si>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</si>
  <si>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</si>
  <si>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</si>
  <si>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</si>
  <si>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</si>
  <si>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</si>
  <si>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</si>
  <si>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</si>
  <si>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</si>
  <si>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</si>
  <si>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</si>
  <si>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</si>
  <si>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</si>
  <si>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</si>
  <si>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</si>
  <si>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</si>
  <si>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</si>
  <si>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</si>
  <si>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</si>
  <si>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</si>
  <si>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</si>
  <si>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</si>
  <si>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</si>
  <si>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</si>
  <si>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</si>
  <si>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</si>
  <si>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</si>
  <si>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</si>
  <si>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</si>
  <si>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</si>
  <si>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</si>
  <si>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</si>
  <si>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</si>
  <si>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</si>
  <si>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</si>
  <si>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</si>
  <si>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</si>
  <si>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</si>
  <si>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</si>
  <si>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</si>
  <si>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</si>
  <si>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</si>
  <si>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</si>
  <si>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</si>
  <si>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</si>
  <si>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</si>
  <si>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</si>
  <si>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</si>
  <si>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</si>
  <si>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</si>
  <si>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</si>
  <si>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</si>
  <si>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</si>
  <si>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</si>
  <si>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</si>
  <si>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</si>
  <si>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</si>
  <si>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</si>
  <si>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</si>
  <si>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</si>
  <si>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</si>
  <si>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</si>
  <si>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</si>
  <si>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</si>
  <si>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</si>
  <si>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</si>
  <si>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</si>
  <si>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</si>
  <si>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</si>
  <si>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</si>
  <si>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</si>
  <si>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</si>
  <si>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</si>
  <si>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</si>
  <si>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</si>
  <si>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</si>
  <si>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</si>
  <si>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</si>
  <si>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</si>
  <si>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</si>
  <si>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</si>
  <si>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</si>
  <si>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</si>
  <si>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</si>
  <si>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</si>
  <si>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</si>
  <si>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</si>
  <si>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</si>
  <si>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</si>
  <si>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</si>
  <si>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</si>
  <si>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</si>
  <si>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</si>
  <si>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</si>
  <si>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</si>
  <si>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</si>
  <si>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</si>
  <si>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</si>
  <si>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</si>
  <si>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</si>
  <si>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</si>
  <si>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</si>
  <si>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</si>
  <si>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</si>
  <si>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</si>
  <si>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</si>
  <si>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</si>
  <si>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</si>
  <si>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</si>
  <si>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</si>
  <si>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</si>
  <si>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</si>
  <si>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</si>
  <si>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</si>
  <si>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</si>
  <si>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</si>
  <si>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</si>
  <si>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</si>
  <si>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</si>
  <si>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</si>
  <si>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</si>
  <si>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</si>
  <si>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</si>
  <si>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</si>
  <si>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</si>
  <si>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</si>
  <si>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</si>
  <si>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</si>
  <si>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</si>
  <si>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</si>
  <si>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</si>
  <si>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</si>
  <si>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</si>
  <si>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</si>
  <si>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</si>
  <si>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</si>
  <si>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</si>
  <si>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</si>
  <si>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</si>
  <si>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</si>
  <si>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</si>
  <si>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</si>
  <si>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</si>
  <si>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</si>
  <si>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</si>
  <si>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</si>
  <si>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</si>
  <si>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</si>
  <si>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</si>
  <si>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</si>
  <si>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</si>
  <si>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</si>
  <si>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</si>
  <si>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</si>
  <si>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</si>
  <si>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</si>
  <si>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</si>
  <si>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</si>
  <si>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</si>
  <si>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</si>
  <si>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</si>
  <si>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</si>
  <si>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</si>
  <si>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</si>
  <si>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</si>
  <si>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</si>
  <si>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</si>
  <si>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</si>
  <si>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</si>
  <si>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</si>
  <si>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</si>
  <si>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</si>
  <si>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</si>
  <si>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</si>
  <si>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</si>
  <si>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</si>
  <si>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</si>
  <si>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</si>
  <si>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</si>
  <si>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</si>
  <si>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</si>
  <si>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</si>
  <si>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</si>
  <si>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</si>
  <si>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</si>
  <si>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</si>
  <si>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</si>
  <si>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</si>
  <si>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</si>
  <si>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</si>
  <si>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</si>
  <si>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</si>
  <si>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</si>
  <si>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</si>
  <si>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</si>
  <si>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</si>
  <si>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</si>
  <si>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</si>
  <si>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</si>
  <si>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</si>
  <si>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</si>
  <si>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</si>
  <si>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</si>
  <si>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</si>
  <si>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</si>
  <si>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</si>
  <si>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</si>
  <si>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</si>
  <si>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</si>
  <si>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</si>
  <si>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</si>
  <si>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</si>
  <si>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</si>
  <si>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</si>
  <si>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</si>
  <si>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</si>
  <si>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</si>
  <si>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</si>
  <si>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</si>
  <si>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</si>
  <si>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</si>
  <si>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</si>
  <si>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</si>
  <si>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</si>
  <si>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</si>
  <si>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</si>
  <si>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</si>
  <si>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</si>
  <si>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</si>
  <si>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</si>
  <si>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</si>
  <si>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</si>
  <si>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</si>
  <si>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</si>
  <si>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</si>
  <si>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</si>
  <si>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</si>
  <si>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</si>
  <si>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</si>
  <si>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</si>
  <si>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</si>
  <si>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</si>
  <si>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</si>
  <si>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</si>
  <si>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</si>
  <si>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</si>
  <si>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</si>
  <si>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</si>
  <si>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</si>
  <si>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</si>
  <si>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</si>
  <si>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</si>
  <si>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</si>
  <si>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</si>
  <si>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</si>
  <si>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</si>
  <si>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</si>
  <si>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</si>
  <si>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</si>
  <si>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</si>
  <si>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</si>
  <si>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</si>
  <si>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</si>
  <si>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</si>
  <si>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</si>
  <si>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</si>
  <si>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</si>
  <si>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</si>
  <si>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</si>
  <si>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</si>
  <si>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</si>
  <si>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</si>
  <si>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</si>
  <si>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</si>
  <si>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</si>
  <si>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</si>
  <si>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</si>
  <si>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</si>
  <si>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</si>
  <si>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</si>
  <si>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</si>
  <si>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</si>
  <si>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</si>
  <si>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</si>
  <si>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</si>
  <si>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</si>
  <si>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</si>
  <si>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</si>
  <si>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</si>
  <si>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</si>
  <si>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</si>
  <si>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</si>
  <si>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</si>
  <si>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</si>
  <si>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</si>
  <si>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</si>
  <si>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</si>
  <si>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</si>
  <si>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</si>
  <si>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</si>
  <si>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</si>
  <si>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</si>
  <si>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</si>
  <si>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</si>
  <si>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</si>
  <si>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</si>
  <si>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</si>
  <si>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</si>
  <si>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</si>
  <si>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</si>
  <si>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</si>
  <si>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</si>
  <si>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</si>
  <si>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</si>
  <si>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</si>
  <si>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</si>
  <si>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</si>
  <si>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</si>
  <si>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</si>
  <si>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</si>
  <si>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</si>
  <si>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</si>
  <si>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</si>
  <si>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</si>
  <si>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</si>
  <si>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</si>
  <si>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</si>
  <si>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</si>
  <si>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</si>
  <si>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</si>
  <si>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</si>
  <si>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</si>
  <si>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</si>
  <si>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</si>
  <si>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</si>
  <si>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</si>
  <si>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</si>
  <si>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</si>
  <si>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</si>
  <si>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</si>
  <si>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</si>
  <si>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</si>
  <si>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</si>
  <si>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</si>
  <si>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</si>
  <si>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</si>
  <si>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</si>
  <si>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</si>
  <si>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</si>
  <si>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</si>
  <si>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</si>
  <si>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</si>
  <si>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</si>
  <si>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</si>
  <si>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</si>
  <si>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</si>
  <si>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</si>
  <si>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</si>
  <si>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</si>
  <si>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</si>
  <si>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</si>
  <si>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</si>
  <si>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</si>
  <si>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</si>
  <si>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</si>
  <si>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</si>
  <si>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</si>
  <si>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</si>
  <si>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</si>
  <si>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</si>
  <si>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</si>
  <si>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</si>
  <si>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</si>
  <si>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</si>
  <si>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</si>
  <si>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</si>
  <si>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</si>
  <si>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</si>
  <si>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</si>
  <si>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</si>
  <si>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</si>
  <si>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</si>
  <si>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</si>
  <si>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</si>
  <si>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</si>
  <si>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</si>
  <si>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</si>
  <si>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</si>
  <si>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</si>
  <si>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</si>
  <si>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</si>
  <si>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</si>
  <si>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</si>
  <si>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</si>
  <si>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</si>
  <si>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</si>
  <si>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</si>
  <si>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</si>
  <si>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</si>
  <si>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</si>
  <si>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</si>
  <si>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</si>
  <si>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</si>
  <si>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</si>
  <si>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</si>
  <si>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</si>
  <si>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</si>
  <si>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</si>
  <si>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</si>
  <si>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</si>
  <si>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</si>
  <si>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</si>
  <si>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</si>
  <si>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</si>
  <si>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</si>
  <si>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</si>
  <si>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</si>
  <si>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</si>
  <si>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</si>
  <si>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</si>
  <si>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</si>
  <si>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</si>
  <si>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</si>
  <si>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</si>
  <si>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</si>
  <si>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</si>
  <si>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</si>
  <si>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</si>
  <si>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</si>
  <si>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</si>
  <si>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</si>
  <si>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</si>
  <si>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</si>
  <si>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</si>
  <si>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</si>
  <si>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</si>
  <si>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</si>
  <si>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</si>
  <si>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</si>
  <si>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</si>
  <si>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</si>
  <si>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</si>
  <si>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</si>
  <si>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</si>
  <si>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</si>
  <si>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</si>
  <si>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</si>
  <si>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</si>
  <si>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</si>
  <si>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</si>
  <si>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</si>
  <si>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</si>
  <si>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</si>
  <si>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</si>
  <si>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</si>
  <si>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</si>
  <si>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</si>
  <si>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</si>
  <si>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</si>
  <si>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</si>
  <si>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</si>
  <si>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</si>
  <si>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</si>
  <si>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</si>
  <si>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</si>
  <si>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</si>
  <si>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</si>
  <si>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</si>
  <si>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</si>
  <si>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</si>
  <si>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</si>
  <si>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</si>
  <si>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</si>
  <si>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</si>
  <si>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</si>
  <si>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</si>
  <si>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</si>
  <si>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</si>
  <si>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</si>
  <si>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</si>
  <si>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</si>
  <si>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</si>
  <si>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</si>
  <si>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</si>
  <si>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</si>
  <si>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</si>
  <si>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</si>
  <si>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</si>
  <si>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</si>
  <si>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</si>
  <si>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</si>
  <si>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</si>
  <si>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</si>
  <si>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</si>
  <si>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</si>
  <si>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</si>
  <si>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</si>
  <si>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</si>
  <si>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</si>
  <si>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</si>
  <si>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</si>
  <si>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</si>
  <si>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</si>
  <si>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</si>
  <si>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</si>
  <si>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</si>
  <si>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</si>
  <si>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</si>
  <si>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</si>
  <si>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</si>
  <si>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</si>
  <si>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</si>
  <si>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</si>
  <si>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</si>
  <si>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</si>
  <si>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</si>
  <si>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</si>
  <si>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</si>
  <si>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</si>
  <si>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</si>
  <si>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</si>
  <si>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</si>
  <si>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</si>
  <si>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</si>
  <si>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</si>
  <si>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</si>
  <si>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</si>
  <si>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</si>
  <si>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</si>
  <si>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</si>
  <si>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</si>
  <si>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</si>
  <si>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</si>
  <si>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</si>
  <si>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</si>
  <si>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</si>
  <si>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</si>
  <si>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</si>
  <si>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</si>
  <si>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</si>
  <si>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</si>
  <si>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</si>
  <si>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</si>
  <si>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</si>
  <si>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</si>
  <si>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</si>
  <si>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</si>
  <si>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</si>
  <si>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</si>
  <si>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</si>
  <si>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</si>
  <si>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</si>
  <si>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</si>
  <si>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</si>
  <si>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</si>
  <si>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</si>
  <si>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</si>
  <si>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</si>
  <si>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</si>
  <si>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</si>
  <si>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</si>
  <si>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</si>
  <si>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</si>
  <si>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</si>
  <si>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</si>
  <si>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</si>
  <si>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</si>
  <si>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</si>
  <si>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</si>
  <si>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</si>
  <si>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</si>
  <si>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</si>
  <si>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</si>
  <si>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</si>
  <si>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</si>
  <si>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</si>
  <si>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</si>
  <si>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</si>
  <si>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</si>
  <si>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</si>
  <si>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</si>
  <si>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</si>
  <si>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</si>
  <si>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</si>
  <si>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</si>
  <si>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</si>
  <si>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</si>
  <si>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</si>
  <si>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</si>
  <si>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</si>
  <si>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</si>
  <si>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</si>
  <si>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</si>
  <si>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</si>
  <si>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</si>
  <si>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</si>
  <si>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</si>
  <si>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</si>
  <si>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</si>
  <si>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</si>
  <si>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</si>
  <si>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</si>
  <si>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</si>
  <si>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</si>
  <si>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</si>
  <si>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</si>
  <si>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</si>
  <si>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</si>
  <si>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</si>
  <si>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</si>
  <si>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</si>
  <si>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</si>
  <si>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</si>
  <si>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</si>
  <si>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</si>
  <si>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</si>
  <si>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</si>
  <si>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</si>
  <si>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</si>
  <si>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</si>
  <si>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</si>
  <si>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</si>
  <si>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</si>
  <si>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</si>
  <si>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</si>
  <si>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</si>
  <si>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</si>
  <si>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</si>
  <si>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</si>
  <si>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</si>
  <si>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</si>
  <si>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</si>
  <si>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</si>
  <si>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</si>
  <si>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</si>
  <si>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</si>
  <si>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</si>
  <si>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</si>
  <si>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</si>
  <si>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</si>
  <si>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</si>
  <si>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</si>
  <si>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</si>
  <si>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</si>
  <si>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</si>
  <si>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</si>
  <si>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</si>
  <si>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</si>
  <si>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</si>
  <si>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</si>
  <si>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</si>
  <si>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</si>
  <si>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</si>
  <si>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</si>
  <si>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</si>
  <si>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</si>
  <si>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</si>
  <si>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</si>
  <si>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</si>
  <si>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</si>
  <si>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</si>
  <si>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</si>
  <si>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</si>
  <si>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</si>
  <si>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</si>
  <si>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</si>
  <si>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</si>
  <si>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</si>
  <si>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</si>
  <si>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</si>
  <si>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</si>
  <si>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</si>
  <si>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</si>
  <si>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</si>
  <si>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</si>
  <si>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</si>
  <si>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</si>
  <si>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</si>
  <si>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</si>
  <si>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</si>
  <si>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</si>
  <si>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</si>
  <si>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</si>
  <si>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</si>
  <si>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</si>
  <si>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</si>
  <si>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</si>
  <si>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</si>
  <si>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</si>
  <si>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</si>
  <si>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</si>
  <si>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</si>
  <si>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</si>
  <si>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</si>
  <si>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</si>
  <si>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</si>
  <si>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</si>
  <si>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</si>
  <si>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</si>
  <si>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</si>
  <si>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</si>
  <si>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</si>
  <si>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</si>
  <si>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</si>
  <si>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</si>
  <si>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</si>
  <si>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</si>
  <si>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</si>
  <si>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</si>
  <si>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</si>
  <si>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</si>
  <si>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</si>
  <si>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</si>
  <si>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</si>
  <si>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</si>
  <si>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</si>
  <si>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</si>
  <si>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</si>
  <si>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</si>
  <si>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</si>
  <si>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</si>
  <si>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</si>
  <si>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</si>
  <si>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</si>
  <si>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</si>
  <si>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</si>
  <si>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</si>
  <si>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</si>
  <si>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</si>
  <si>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</si>
  <si>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</si>
  <si>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</si>
  <si>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</si>
  <si>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</si>
  <si>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</si>
  <si>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</si>
  <si>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</si>
  <si>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</si>
  <si>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</si>
  <si>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</si>
  <si>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</si>
  <si>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</si>
  <si>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</si>
  <si>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</si>
  <si>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</si>
  <si>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</si>
  <si>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</si>
  <si>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</si>
  <si>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</si>
  <si>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</si>
  <si>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</si>
  <si>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</si>
  <si>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</si>
  <si>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</si>
  <si>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</si>
  <si>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</si>
  <si>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</si>
  <si>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</si>
  <si>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</si>
  <si>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</si>
  <si>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</si>
  <si>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</si>
  <si>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</si>
  <si>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</si>
  <si>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</si>
  <si>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</si>
  <si>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</si>
  <si>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</si>
  <si>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</si>
  <si>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</si>
  <si>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</si>
  <si>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</si>
  <si>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</si>
  <si>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</si>
  <si>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</si>
  <si>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</si>
  <si>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</si>
  <si>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</si>
  <si>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</si>
  <si>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</si>
  <si>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</si>
  <si>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</si>
  <si>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</si>
  <si>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</si>
  <si>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</si>
  <si>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</si>
  <si>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</si>
  <si>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</si>
  <si>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</si>
  <si>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</si>
  <si>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</si>
  <si>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</si>
  <si>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</si>
  <si>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</si>
  <si>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</si>
  <si>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</si>
  <si>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</si>
  <si>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</si>
  <si>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</si>
  <si>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</si>
  <si>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</si>
  <si>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</si>
  <si>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</si>
  <si>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</si>
  <si>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</si>
  <si>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</si>
  <si>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</si>
  <si>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</si>
  <si>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</si>
  <si>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</si>
  <si>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</si>
  <si>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</si>
  <si>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</si>
  <si>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</si>
  <si>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</si>
  <si>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</si>
  <si>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</si>
  <si>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</si>
  <si>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</si>
  <si>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</si>
  <si>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</si>
  <si>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</si>
  <si>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</si>
  <si>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</si>
  <si>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</si>
  <si>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</si>
  <si>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</si>
  <si>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</si>
  <si>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</si>
  <si>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</si>
  <si>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</si>
  <si>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</si>
  <si>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</si>
  <si>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</si>
  <si>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</si>
  <si>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</si>
  <si>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</si>
  <si>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</si>
  <si>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</si>
  <si>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</si>
  <si>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</si>
  <si>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</si>
  <si>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</si>
  <si>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</si>
  <si>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</si>
  <si>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</si>
  <si>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</si>
  <si>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</si>
  <si>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</si>
  <si>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</si>
  <si>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</si>
  <si>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</si>
  <si>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</si>
  <si>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</si>
  <si>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</si>
  <si>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</si>
  <si>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</si>
  <si>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</si>
  <si>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</si>
  <si>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</si>
  <si>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</si>
  <si>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</si>
  <si>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</si>
  <si>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</si>
  <si>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</si>
  <si>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</si>
  <si>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</si>
  <si>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</si>
  <si>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</si>
  <si>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</si>
  <si>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</si>
  <si>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</si>
  <si>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</si>
  <si>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</si>
  <si>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</si>
  <si>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</si>
  <si>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</si>
  <si>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</si>
  <si>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</si>
  <si>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</si>
  <si>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</si>
  <si>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</si>
  <si>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</si>
  <si>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</si>
  <si>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</si>
  <si>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</si>
  <si>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</si>
  <si>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</si>
  <si>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</si>
  <si>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</si>
  <si>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</si>
  <si>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</si>
  <si>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</si>
  <si>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</si>
  <si>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</si>
  <si>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</si>
  <si>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</si>
  <si>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</si>
  <si>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</si>
  <si>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</si>
  <si>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</si>
  <si>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</si>
  <si>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</si>
  <si>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</si>
  <si>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</si>
  <si>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</si>
  <si>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</si>
  <si>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</si>
  <si>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</si>
  <si>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</si>
  <si>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</si>
  <si>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</si>
  <si>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</si>
  <si>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</si>
  <si>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</si>
  <si>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</si>
  <si>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</si>
  <si>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</si>
  <si>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</si>
  <si>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</si>
  <si>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</si>
  <si>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</si>
  <si>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</si>
  <si>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</si>
  <si>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</si>
  <si>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</si>
  <si>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</si>
  <si>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</si>
  <si>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</si>
  <si>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</si>
  <si>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</si>
  <si>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</si>
  <si>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</si>
  <si>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</si>
  <si>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</si>
  <si>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</si>
  <si>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</si>
  <si>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</si>
  <si>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</si>
  <si>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</si>
  <si>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</si>
  <si>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</si>
  <si>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</si>
  <si>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</si>
  <si>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</si>
  <si>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</si>
  <si>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</si>
  <si>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</si>
  <si>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</si>
  <si>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</si>
  <si>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</si>
  <si>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</si>
  <si>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</si>
  <si>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</si>
  <si>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</si>
  <si>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</si>
  <si>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</si>
  <si>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</si>
  <si>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</si>
  <si>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</si>
  <si>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</si>
  <si>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</si>
  <si>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</si>
  <si>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</si>
  <si>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</si>
  <si>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</si>
  <si>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</si>
  <si>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</si>
  <si>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</si>
  <si>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</si>
  <si>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</si>
  <si>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</si>
  <si>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</si>
  <si>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</si>
  <si>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</si>
  <si>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</si>
  <si>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</si>
  <si>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</si>
  <si>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</si>
  <si>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</si>
  <si>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</si>
  <si>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</si>
  <si>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</si>
  <si>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</si>
  <si>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</si>
  <si>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</si>
  <si>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</si>
  <si>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</si>
  <si>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</si>
  <si>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</si>
  <si>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</si>
  <si>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</si>
  <si>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</si>
  <si>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</si>
  <si>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</si>
  <si>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</si>
  <si>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</si>
  <si>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</si>
  <si>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</si>
  <si>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</si>
  <si>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</si>
  <si>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</si>
  <si>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</si>
  <si>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</si>
  <si>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</si>
  <si>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</si>
  <si>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</si>
  <si>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</si>
  <si>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</si>
  <si>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</si>
  <si>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</si>
  <si>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</si>
  <si>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</si>
  <si>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</si>
  <si>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</si>
  <si>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</si>
  <si>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</si>
  <si>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</si>
  <si>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</si>
  <si>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</si>
  <si>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</si>
  <si>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</si>
  <si>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</si>
  <si>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</si>
  <si>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</si>
  <si>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</si>
  <si>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</si>
  <si>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</si>
  <si>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</si>
  <si>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</si>
  <si>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</si>
  <si>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</si>
  <si>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</si>
  <si>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</si>
  <si>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</si>
  <si>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</si>
  <si>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</si>
  <si>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</si>
  <si>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</si>
  <si>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</si>
  <si>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</si>
  <si>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</si>
  <si>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</si>
  <si>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</si>
  <si>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</si>
  <si>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</si>
  <si>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</si>
  <si>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</si>
  <si>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</si>
  <si>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</si>
  <si>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</si>
  <si>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</si>
  <si>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</si>
  <si>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</si>
  <si>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</si>
  <si>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</si>
  <si>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</si>
  <si>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</si>
  <si>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</si>
  <si>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</si>
  <si>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</si>
  <si>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</si>
  <si>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</si>
  <si>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</si>
  <si>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</si>
  <si>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</si>
  <si>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</si>
  <si>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</si>
  <si>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</si>
  <si>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</si>
  <si>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</si>
  <si>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</si>
  <si>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</si>
  <si>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</si>
  <si>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</si>
  <si>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</si>
  <si>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</si>
  <si>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</si>
  <si>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</si>
  <si>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</si>
  <si>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</si>
  <si>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</si>
  <si>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</si>
  <si>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</si>
  <si>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</si>
  <si>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</si>
  <si>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</si>
  <si>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</si>
  <si>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</si>
  <si>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</si>
  <si>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</si>
  <si>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</si>
  <si>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</si>
  <si>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</si>
  <si>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</si>
  <si>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</si>
  <si>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</si>
  <si>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</si>
  <si>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</si>
  <si>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</si>
  <si>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</si>
  <si>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</si>
  <si>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</si>
  <si>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</si>
  <si>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</si>
  <si>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</si>
  <si>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</si>
  <si>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</si>
  <si>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</si>
  <si>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</si>
  <si>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</si>
  <si>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</si>
  <si>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</si>
  <si>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</si>
  <si>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</si>
  <si>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</si>
  <si>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</si>
  <si>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</si>
  <si>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</si>
  <si>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</si>
  <si>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</si>
  <si>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</si>
  <si>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</si>
  <si>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</si>
  <si>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</si>
  <si>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</si>
  <si>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</si>
  <si>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</si>
  <si>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</si>
  <si>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</si>
  <si>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</si>
  <si>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</si>
  <si>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</si>
  <si>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</si>
  <si>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</si>
  <si>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</si>
  <si>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</si>
  <si>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</si>
  <si>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</si>
  <si>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</si>
  <si>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</si>
  <si>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</si>
  <si>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</si>
  <si>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</si>
  <si>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</si>
  <si>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</si>
  <si>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</si>
  <si>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</si>
  <si>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</si>
  <si>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</si>
  <si>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</si>
  <si>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</si>
  <si>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</si>
  <si>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</si>
  <si>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</si>
  <si>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</si>
  <si>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</si>
  <si>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</si>
  <si>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</si>
  <si>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</si>
  <si>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</si>
  <si>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</si>
  <si>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</si>
  <si>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</si>
  <si>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</si>
  <si>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</si>
  <si>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</si>
  <si>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</si>
  <si>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</si>
  <si>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</si>
  <si>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</si>
  <si>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</si>
  <si>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</si>
  <si>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</si>
  <si>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</si>
  <si>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</si>
  <si>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</si>
  <si>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</si>
  <si>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</si>
  <si>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</si>
  <si>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</si>
  <si>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</si>
  <si>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</si>
  <si>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</si>
  <si>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</si>
  <si>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</si>
  <si>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</si>
  <si>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</si>
  <si>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</si>
  <si>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</si>
  <si>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</si>
  <si>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</si>
  <si>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</si>
  <si>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</si>
  <si>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</si>
  <si>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</si>
  <si>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</si>
  <si>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</si>
  <si>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</si>
  <si>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</si>
  <si>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</si>
  <si>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</si>
  <si>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</si>
  <si>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</si>
  <si>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</si>
  <si>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</si>
  <si>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</si>
  <si>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</si>
  <si>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</si>
  <si>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</si>
  <si>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</si>
  <si>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</si>
  <si>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</si>
  <si>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</si>
  <si>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</si>
  <si>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</si>
  <si>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</si>
  <si>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</si>
  <si>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</si>
  <si>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</si>
  <si>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</si>
  <si>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</si>
  <si>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</si>
  <si>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</si>
  <si>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</si>
  <si>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</si>
  <si>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</si>
  <si>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</si>
  <si>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</si>
  <si>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</si>
  <si>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</si>
  <si>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</si>
  <si>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</si>
  <si>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</si>
  <si>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</si>
  <si>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</si>
  <si>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</si>
  <si>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</si>
  <si>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</si>
  <si>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</si>
  <si>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</si>
  <si>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</si>
  <si>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</si>
  <si>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</si>
  <si>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</si>
  <si>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</si>
  <si>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</si>
  <si>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</si>
  <si>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</si>
  <si>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</si>
  <si>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</si>
  <si>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</si>
  <si>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</si>
  <si>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</si>
  <si>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</si>
  <si>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</si>
  <si>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</si>
  <si>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</si>
  <si>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</si>
  <si>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</si>
  <si>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</si>
  <si>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</si>
  <si>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</si>
  <si>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</si>
  <si>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</si>
  <si>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</si>
  <si>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</si>
  <si>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</si>
  <si>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</si>
  <si>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</si>
  <si>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</si>
  <si>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</si>
  <si>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</si>
  <si>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</si>
  <si>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</si>
  <si>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</si>
  <si>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</si>
  <si>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</si>
  <si>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</si>
  <si>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</si>
  <si>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</si>
  <si>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</si>
  <si>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</si>
  <si>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</si>
  <si>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</si>
  <si>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</si>
  <si>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</si>
  <si>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</si>
  <si>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</si>
  <si>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</si>
  <si>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</si>
  <si>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</si>
  <si>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</si>
  <si>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</si>
  <si>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</si>
  <si>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</si>
  <si>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</si>
  <si>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</si>
  <si>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</si>
  <si>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</si>
  <si>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</si>
  <si>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</si>
  <si>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</si>
  <si>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</si>
  <si>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</si>
  <si>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</si>
  <si>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</si>
  <si>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</si>
  <si>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</si>
  <si>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</si>
  <si>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</si>
  <si>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</si>
  <si>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</si>
  <si>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</si>
  <si>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</si>
  <si>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</si>
  <si>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</si>
  <si>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</si>
  <si>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</si>
  <si>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</si>
  <si>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</si>
  <si>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</si>
  <si>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</si>
  <si>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</si>
  <si>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</si>
  <si>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</si>
  <si>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</si>
  <si>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</si>
  <si>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</si>
  <si>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</si>
  <si>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</si>
  <si>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</si>
  <si>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</si>
  <si>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</si>
  <si>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</si>
  <si>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</si>
  <si>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</si>
  <si>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</si>
  <si>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</si>
  <si>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</si>
  <si>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</si>
  <si>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</si>
  <si>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</si>
  <si>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</si>
  <si>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</si>
  <si>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</si>
  <si>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</si>
  <si>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</si>
  <si>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</si>
  <si>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</si>
  <si>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</si>
  <si>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</si>
  <si>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</si>
  <si>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</si>
  <si>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</si>
  <si>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</si>
  <si>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</si>
  <si>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</si>
  <si>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</si>
  <si>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</si>
  <si>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</si>
  <si>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</si>
  <si>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</si>
  <si>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</si>
  <si>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</si>
  <si>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</si>
  <si>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</si>
  <si>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</si>
  <si>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</si>
  <si>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</si>
  <si>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</si>
  <si>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</si>
  <si>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</si>
  <si>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</si>
  <si>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</si>
  <si>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</si>
  <si>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</si>
  <si>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</si>
  <si>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</si>
  <si>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</si>
  <si>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</si>
  <si>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</si>
  <si>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</si>
  <si>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</si>
  <si>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</si>
  <si>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</si>
  <si>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</si>
  <si>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</si>
  <si>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</si>
  <si>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</si>
  <si>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</si>
  <si>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</si>
  <si>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</si>
  <si>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</si>
  <si>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</si>
  <si>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</si>
  <si>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</si>
  <si>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</si>
  <si>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</si>
  <si>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</si>
  <si>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</si>
  <si>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</si>
  <si>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</si>
  <si>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</si>
  <si>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</si>
  <si>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</si>
  <si>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</si>
  <si>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</si>
  <si>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</si>
  <si>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</si>
  <si>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</si>
  <si>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</si>
  <si>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</si>
  <si>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</si>
  <si>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</si>
  <si>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</si>
  <si>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</si>
  <si>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</si>
  <si>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</si>
  <si>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</si>
  <si>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</si>
  <si>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</si>
  <si>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</si>
  <si>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</si>
  <si>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</si>
  <si>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</si>
  <si>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</si>
  <si>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</si>
  <si>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</si>
  <si>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</si>
  <si>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</si>
  <si>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</si>
  <si>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</si>
  <si>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</si>
  <si>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</si>
  <si>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</si>
  <si>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</si>
  <si>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</si>
  <si>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</si>
  <si>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</si>
  <si>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</si>
  <si>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</si>
  <si>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</si>
  <si>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</si>
  <si>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</si>
  <si>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</si>
  <si>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</si>
  <si>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</si>
  <si>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</si>
  <si>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</si>
  <si>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</si>
  <si>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</si>
  <si>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</si>
  <si>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</si>
  <si>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</si>
  <si>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</si>
  <si>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</si>
  <si>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</si>
  <si>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</si>
  <si>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</si>
  <si>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</si>
  <si>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</si>
  <si>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</si>
  <si>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</si>
  <si>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</si>
  <si>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</si>
  <si>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</si>
  <si>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</si>
  <si>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</si>
  <si>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</si>
  <si>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</si>
  <si>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</si>
  <si>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</si>
  <si>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</si>
  <si>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</si>
  <si>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</si>
  <si>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</si>
  <si>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</si>
  <si>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</si>
  <si>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</si>
  <si>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</si>
  <si>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</si>
  <si>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</si>
  <si>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</si>
  <si>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</si>
  <si>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</si>
  <si>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</si>
  <si>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</si>
  <si>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</si>
  <si>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</si>
  <si>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</si>
  <si>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</si>
  <si>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</si>
  <si>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</si>
  <si>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</si>
  <si>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</si>
  <si>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</si>
  <si>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</si>
  <si>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</si>
  <si>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</si>
  <si>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</si>
  <si>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</si>
  <si>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</si>
  <si>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</si>
  <si>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</si>
  <si>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</si>
  <si>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</si>
  <si>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</si>
  <si>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</si>
  <si>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</si>
  <si>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</si>
  <si>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</si>
  <si>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</si>
  <si>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</si>
  <si>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</si>
  <si>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</si>
  <si>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</si>
  <si>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</si>
  <si>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</si>
  <si>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</si>
  <si>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</si>
  <si>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</si>
  <si>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</si>
  <si>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</si>
  <si>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</si>
  <si>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Minor</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</si>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</sst>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296.01767442129494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0.33835729166457895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0.3370609953708481</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45958.966100347221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45958.966100347221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45958.966100347221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45958.966100347221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45958.966100347221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45958.966100347221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45958.966100347221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45958.966100347221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45958.966100347221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45958.966100347221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45958.966100347221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45958.966100347221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45958.966100347221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45958.966100347221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45958.966100347221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45958.966100347221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45958.966100347221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45958.966100347221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45958.966100347221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45958.966100347221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45958.966100347221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45958.966100347221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45958.966100347221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45958.966100347221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45958.966100347221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45958.966100347221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45958.966100347221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45958.966100347221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45958.966100347221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45958.966100347221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45958.966100347221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45958.966100347221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45958.966100347221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45958.966100347221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45958.966100347221</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45958.966100347221</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E4E26B5-FADC-46FC-B6D4-11FF83398ED7}"/>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133.96626238425961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0.2240170138902613</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0.18983877314894926</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2.8206828705151565E-2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45958.966100347221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45958.966100347221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45958.966100347221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45958.966100347221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45958.966100347221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45958.966100347221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45958.966100347221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45958.966100347221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45958.966100347221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45958.966100347221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45958.966100347221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45958.966100347221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45958.966100347221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45958.966100347221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45958.966100347221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45958.966100347221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45958.966100347221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45958.966100347221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45958.966100347221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45958.966100347221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45958.966100347221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45958.966100347221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45958.966100347221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45958.966100347221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45958.966100347221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45958.966100347221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45958.966100347221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45958.966100347221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45958.966100347221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45958.966100347221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45958.966100347221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45958.966100347221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45958.966100347221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45958.966100347221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45958.966100347221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45958.966100347221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45958.966100347221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45958.966100347221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45958.966100347221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45958.966100347221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45958.966100347221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45958.966100347221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45958.966100347221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45958.966100347221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45958.966100347221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45958.966100347221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45958.966100347221</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45958.966100347221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45958.966100347221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45958.966100347221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45958.966100347221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45958.966100347221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45958.966100347221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45958.966100347221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45958.966100347221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45958.966100347221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45958.966100347221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45958.966100347221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45958.966100347221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45958.966100347221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45958.966100347221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45958.966100347221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45958.966100347221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45958.966100347221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45958.966100347221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45958.966100347221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45958.966100347221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45958.966100347221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45958.966100347221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45958.966100347221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45958.966100347221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45958.966100347221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45958.966100347221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45958.966100347221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45958.966100347221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45958.966100347221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45958.966100347221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45958.966100347221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45958.966100347221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45958.966100347221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45958.966100347221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45958.966100347221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45958.966100347221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45958.966100347221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45958.966100347221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45958.966100347221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45958.966100347221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45958.966100347221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45958.966100347221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45958.966100347221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45958.966100347221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45958.966100347221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45958.966100347221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45958.966100347221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45958.966100347221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45958.966100347221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45958.966100347221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45958.966100347221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45958.966100347221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45958.966100347221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45958.966100347221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45958.966100347221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45958.966100347221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45958.966100347221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45958.966100347221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45958.966100347221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45958.966100347221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45958.966100347221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45958.966100347221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45958.966100347221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45958.966100347221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45958.966100347221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45958.966100347221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45958.966100347221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45958.966100347221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45958.966100347221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45958.966100347221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45958.966100347221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45958.966100347221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45958.966100347221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45958.966100347221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45958.966100347221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45958.966100347221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45958.966100347221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45958.966100347221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45958.966100347221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45958.966100347221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45958.966100347221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45958.966100347221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45958.966100347221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45958.966100347221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45958.966100347221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45958.966100347221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45958.966100347221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45958.966100347221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45958.966100347221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45958.966100347221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45958.966100347221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45958.966100347221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45958.966100347221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45958.966100347221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45958.966100347221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45958.966100347221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45958.966100347221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45958.966100347221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45958.966100347221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45958.966100347221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45958.966100347221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45958.966100347221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45958.966100347221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45958.966100347221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45958.966100347221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45958.966100347221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45958.966100347221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45958.966100347221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45958.966100347221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45958.966100347221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45958.966100347221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45958.966100347221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45958.966100347221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45958.966100347221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45958.966100347221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45958.966100347221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45958.966100347221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45958.966100347221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45958.966100347221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45958.966100347221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45958.966100347221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45958.966100347221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45958.966100347221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45958.966100347221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45958.966100347221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45958.966100347221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45958.966100347221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45958.966100347221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45958.966100347221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45958.966100347221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45958.966100347221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45958.966100347221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45958.966100347221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45958.966100347221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45958.966100347221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45958.966100347221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45958.966100347221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45958.966100347221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45958.966100347221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45958.966100347221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45958.966100347221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45958.966100347221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45958.966100347221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45958.966100347221</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1.4202199075953104E-2</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0"/>
      <c r="E3" s="18"/>
      <c r="F3" s="20"/>
      <c r="G3" s="21">
        <f t="shared" ca="1" si="0"/>
        <v>45958.966100347221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45958.966100347221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45958.966100347221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45958.966100347221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45958.966100347221</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ca="1" si="1"/>
        <v>45958.966100347221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45958.966100347221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45958.966100347221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45958.966100347221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45958.966100347221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45958.966100347221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45958.966100347221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45958.966100347221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45958.966100347221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45958.966100347221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45958.966100347221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45958.966100347221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45958.966100347221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45958.966100347221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45958.966100347221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45958.966100347221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45958.966100347221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45958.966100347221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45958.966100347221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45958.966100347221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45958.966100347221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45958.966100347221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45958.966100347221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45958.966100347221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45958.966100347221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45958.966100347221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45958.966100347221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45958.966100347221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45958.966100347221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45958.966100347221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45958.966100347221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45958.966100347221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45958.966100347221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45958.966100347221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45958.966100347221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45958.966100347221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45958.966100347221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45958.966100347221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45958.966100347221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45958.966100347221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45958.966100347221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45958.966100347221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45958.966100347221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45958.966100347221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45958.966100347221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45958.966100347221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45958.966100347221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45958.966100347221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45958.966100347221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45958.966100347221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45958.966100347221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45958.966100347221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45958.966100347221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45958.966100347221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45958.966100347221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45958.966100347221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45958.966100347221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45958.966100347221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45958.966100347221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45958.966100347221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45958.966100347221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45958.966100347221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45958.966100347221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45958.966100347221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45958.966100347221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45958.966100347221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45958.966100347221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45958.966100347221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45958.966100347221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45958.966100347221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45958.966100347221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45958.966100347221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45958.966100347221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45958.966100347221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45958.966100347221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45958.966100347221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45958.966100347221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45958.966100347221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45958.966100347221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45958.966100347221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45958.966100347221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45958.966100347221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45958.966100347221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45958.966100347221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45958.966100347221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45958.966100347221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45958.966100347221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45958.966100347221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45958.966100347221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45958.966100347221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45958.966100347221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45958.966100347221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45958.966100347221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45958.966100347221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45958.966100347221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45958.966100347221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45958.966100347221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45958.966100347221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45958.966100347221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45958.966100347221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45958.966100347221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45958.966100347221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45958.966100347221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45958.966100347221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45958.966100347221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45958.966100347221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45958.966100347221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45958.966100347221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45958.966100347221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45958.966100347221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45958.966100347221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45958.966100347221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45958.966100347221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45958.966100347221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45958.966100347221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45958.966100347221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45958.966100347221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45958.966100347221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45958.966100347221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45958.966100347221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45958.966100347221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45958.966100347221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45958.966100347221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45958.966100347221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45958.966100347221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45958.966100347221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45958.966100347221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45958.966100347221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45958.966100347221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45958.966100347221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45958.966100347221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45958.966100347221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45958.966100347221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45958.966100347221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45958.966100347221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45958.966100347221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45958.966100347221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45958.966100347221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45958.966100347221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45958.966100347221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45958.966100347221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45958.966100347221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45958.966100347221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45958.966100347221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45958.966100347221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45958.966100347221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45958.966100347221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45958.966100347221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45958.966100347221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45958.966100347221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45958.966100347221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45958.966100347221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45958.966100347221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45958.966100347221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45958.966100347221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45958.966100347221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45958.966100347221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45958.966100347221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45958.966100347221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45958.966100347221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45958.966100347221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45958.966100347221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45958.966100347221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45958.966100347221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45958.966100347221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45958.966100347221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45958.966100347221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45958.966100347221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45958.966100347221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45958.966100347221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45958.966100347221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45958.966100347221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45958.966100347221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45958.966100347221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45958.966100347221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45958.966100347221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45958.966100347221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45958.966100347221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45958.966100347221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45958.966100347221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45958.966100347221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45958.966100347221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45958.966100347221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45958.966100347221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45958.966100347221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45958.966100347221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45958.966100347221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45958.966100347221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45958.966100347221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45958.966100347221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45958.966100347221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45958.966100347221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45958.966100347221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45958.966100347221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45958.966100347221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45958.966100347221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45958.966100347221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45958.966100347221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45958.966100347221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45958.966100347221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45958.966100347221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45958.966100347221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45958.966100347221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45958.966100347221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45958.966100347221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45958.966100347221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45958.966100347221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45958.966100347221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45958.966100347221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45958.966100347221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45958.966100347221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45958.966100347221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45958.966100347221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45958.966100347221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45958.966100347221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45958.966100347221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45958.966100347221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45958.966100347221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45958.966100347221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45958.966100347221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45958.966100347221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45958.966100347221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45958.966100347221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45958.966100347221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45958.966100347221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45958.966100347221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45958.966100347221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45958.966100347221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45958.966100347221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45958.966100347221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45958.966100347221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45958.966100347221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45958.966100347221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45958.966100347221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45958.966100347221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45958.966100347221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45958.966100347221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45958.966100347221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45958.966100347221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45958.966100347221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45958.966100347221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45958.966100347221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45958.966100347221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45958.966100347221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45958.966100347221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45958.966100347221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45958.966100347221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45958.966100347221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45958.966100347221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45958.966100347221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45958.966100347221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45958.966100347221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45958.966100347221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45958.966100347221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45958.966100347221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45958.966100347221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45958.966100347221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45958.966100347221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45958.966100347221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45958.966100347221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45958.966100347221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45958.966100347221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45958.966100347221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45958.966100347221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45958.966100347221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45958.966100347221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45958.966100347221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45958.966100347221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45958.966100347221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45958.966100347221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45958.966100347221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45958.966100347221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45958.966100347221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45958.966100347221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45958.966100347221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45958.966100347221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45958.966100347221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45958.966100347221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45958.966100347221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45958.966100347221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45958.966100347221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45958.966100347221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45958.966100347221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45958.966100347221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45958.966100347221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45958.966100347221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45958.966100347221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45958.966100347221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45958.966100347221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45958.966100347221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45958.966100347221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45958.966100347221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45958.966100347221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45958.966100347221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45958.966100347221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45958.966100347221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45958.966100347221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45958.966100347221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45958.966100347221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45958.966100347221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45958.966100347221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45958.966100347221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45958.966100347221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45958.966100347221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45958.966100347221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45958.966100347221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45958.966100347221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45958.966100347221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45958.966100347221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45958.966100347221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45958.966100347221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45958.966100347221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45958.966100347221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45958.966100347221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45958.966100347221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45958.966100347221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45958.966100347221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45958.966100347221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45958.966100347221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45958.966100347221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45958.966100347221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45958.966100347221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45958.966100347221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45958.966100347221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45958.966100347221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45958.966100347221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45958.966100347221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45958.966100347221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45958.966100347221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45958.966100347221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45958.966100347221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45958.966100347221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45958.966100347221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45958.966100347221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45958.966100347221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45958.966100347221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45958.966100347221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45958.966100347221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45958.966100347221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45958.966100347221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45958.966100347221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45958.966100347221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45958.966100347221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45958.966100347221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45958.966100347221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45958.966100347221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45958.966100347221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45958.966100347221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45958.966100347221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45958.966100347221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45958.966100347221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45958.966100347221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45958.966100347221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45958.966100347221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45958.966100347221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45958.966100347221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45958.966100347221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45958.966100347221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45958.966100347221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45958.966100347221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45958.966100347221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45958.966100347221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45958.966100347221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45958.966100347221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45958.966100347221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45958.966100347221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45958.966100347221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45958.966100347221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45958.966100347221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45958.966100347221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45958.966100347221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45958.966100347221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45958.966100347221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45958.966100347221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45958.966100347221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45958.966100347221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45958.966100347221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45958.966100347221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45958.966100347221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45958.966100347221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45958.966100347221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45958.966100347221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45958.966100347221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45958.966100347221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45958.966100347221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45958.966100347221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45958.966100347221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45958.966100347221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45958.966100347221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45958.966100347221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45958.966100347221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45958.966100347221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45958.966100347221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45958.966100347221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45958.966100347221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45958.966100347221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45958.966100347221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45958.966100347221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45958.966100347221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45958.966100347221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45958.966100347221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45958.966100347221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45958.966100347221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45958.966100347221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45958.966100347221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45958.966100347221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45958.966100347221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45958.966100347221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45958.966100347221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45958.966100347221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45958.966100347221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45958.966100347221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45958.966100347221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45958.966100347221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45958.966100347221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45958.966100347221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45958.966100347221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45958.966100347221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45958.966100347221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45958.966100347221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45958.966100347221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45958.966100347221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45958.966100347221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45958.966100347221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45958.966100347221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45958.966100347221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45958.966100347221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45958.966100347221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45958.966100347221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45958.966100347221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45958.966100347221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45958.966100347221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45958.966100347221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45958.966100347221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45958.966100347221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45958.966100347221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45958.966100347221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45958.966100347221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45958.966100347221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45958.966100347221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45958.966100347221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45958.966100347221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45958.966100347221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45958.966100347221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45958.966100347221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45958.966100347221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45958.966100347221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45958.966100347221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45958.966100347221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45958.966100347221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45958.966100347221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45958.966100347221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45958.966100347221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45958.966100347221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45958.966100347221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45958.966100347221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45958.966100347221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45958.966100347221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45958.966100347221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45958.966100347221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45958.966100347221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45958.966100347221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45958.966100347221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45958.966100347221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45958.966100347221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45958.966100347221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45958.966100347221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45958.966100347221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45958.966100347221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45958.966100347221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45958.966100347221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45958.966100347221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45958.966100347221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45958.966100347221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45958.966100347221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45958.966100347221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45958.966100347221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45958.966100347221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45958.966100347221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45958.966100347221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45958.966100347221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45958.966100347221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45958.966100347221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45958.966100347221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45958.966100347221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45958.966100347221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45958.966100347221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45958.966100347221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45958.966100347221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45958.966100347221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45958.966100347221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45958.966100347221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45958.966100347221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45958.966100347221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45958.966100347221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45958.966100347221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45958.966100347221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45958.966100347221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45958.966100347221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45958.966100347221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45958.966100347221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45958.966100347221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45958.966100347221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45958.966100347221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45958.966100347221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45958.966100347221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45958.966100347221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45958.966100347221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45958.966100347221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45958.966100347221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45958.966100347221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45958.966100347221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45958.966100347221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45958.966100347221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45958.966100347221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45958.966100347221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45958.966100347221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45958.966100347221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45958.966100347221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45958.966100347221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45958.966100347221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45958.966100347221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45958.966100347221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45958.966100347221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45958.966100347221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45958.966100347221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45958.966100347221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45958.966100347221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45958.966100347221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45958.966100347221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45958.966100347221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45958.966100347221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45958.966100347221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45958.966100347221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45958.966100347221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45958.966100347221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45958.966100347221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45958.966100347221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45958.966100347221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45958.966100347221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45958.966100347221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45958.966100347221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45958.966100347221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45958.966100347221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45958.966100347221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45958.966100347221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45958.966100347221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45958.966100347221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45958.966100347221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45958.966100347221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45958.966100347221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45958.966100347221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45958.966100347221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45958.966100347221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45958.966100347221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45958.966100347221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45958.966100347221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45958.966100347221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45958.966100347221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45958.966100347221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45958.966100347221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45958.966100347221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45958.966100347221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45958.966100347221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45958.966100347221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45958.966100347221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45958.966100347221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45958.966100347221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45958.966100347221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45958.966100347221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45958.966100347221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45958.966100347221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45958.966100347221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45958.966100347221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45958.966100347221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45958.966100347221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45958.966100347221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45958.966100347221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45958.966100347221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45958.966100347221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45958.966100347221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45958.966100347221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45958.966100347221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45958.966100347221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45958.966100347221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45958.966100347221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45958.966100347221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45958.966100347221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45958.966100347221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45958.966100347221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45958.966100347221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45958.966100347221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45958.966100347221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45958.966100347221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45958.966100347221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45958.966100347221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45958.966100347221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45958.966100347221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45958.966100347221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45958.966100347221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45958.966100347221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45958.966100347221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45958.966100347221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45958.966100347221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45958.966100347221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45958.966100347221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45958.966100347221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45958.966100347221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45958.966100347221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45958.966100347221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45958.966100347221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45958.966100347221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45958.966100347221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45958.966100347221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45958.966100347221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45958.966100347221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45958.966100347221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45958.966100347221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45958.966100347221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45958.966100347221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45958.966100347221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45958.966100347221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45958.966100347221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45958.966100347221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45958.966100347221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45958.966100347221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45958.966100347221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45958.966100347221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45958.966100347221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45958.966100347221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45958.966100347221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45958.966100347221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45958.966100347221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45958.966100347221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45958.966100347221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45958.966100347221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45958.966100347221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45958.966100347221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45958.966100347221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45958.966100347221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45958.966100347221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45958.966100347221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45958.966100347221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45958.966100347221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45958.966100347221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45958.966100347221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45958.966100347221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45958.966100347221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45958.966100347221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45958.966100347221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45958.966100347221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45958.966100347221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45958.966100347221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45958.966100347221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45958.966100347221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45958.966100347221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45958.966100347221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45958.966100347221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45958.966100347221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45958.966100347221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45958.966100347221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45958.966100347221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45958.966100347221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45958.966100347221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45958.966100347221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45958.966100347221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45958.966100347221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45958.966100347221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45958.966100347221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45958.966100347221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45958.966100347221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45958.966100347221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45958.966100347221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45958.966100347221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45958.966100347221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45958.966100347221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45958.966100347221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45958.966100347221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45958.966100347221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45958.966100347221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45958.966100347221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45958.966100347221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45958.966100347221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45958.966100347221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45958.966100347221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45958.966100347221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45958.966100347221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45958.966100347221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45958.966100347221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45958.966100347221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45958.966100347221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45958.966100347221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45958.966100347221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45958.966100347221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45958.966100347221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45958.966100347221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45958.966100347221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45958.966100347221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45958.966100347221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45958.966100347221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45958.966100347221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45958.966100347221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45958.966100347221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45958.966100347221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45958.966100347221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45958.966100347221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45958.966100347221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45958.966100347221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45958.966100347221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45958.966100347221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45958.966100347221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45958.966100347221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45958.966100347221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45958.966100347221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45958.966100347221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45958.966100347221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45958.966100347221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45958.966100347221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45958.966100347221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45958.966100347221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45958.966100347221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45958.966100347221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45958.966100347221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45958.966100347221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45958.966100347221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45958.966100347221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45958.966100347221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45958.966100347221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45958.966100347221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45958.966100347221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45958.966100347221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45958.966100347221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45958.966100347221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45958.966100347221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45958.966100347221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45958.966100347221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45958.966100347221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45958.966100347221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45958.966100347221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45958.966100347221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45958.966100347221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45958.966100347221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45958.966100347221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45958.966100347221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45958.966100347221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45958.966100347221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45958.966100347221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45958.966100347221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45958.966100347221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45958.966100347221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45958.966100347221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45958.966100347221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45958.966100347221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45958.966100347221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45958.966100347221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45958.966100347221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45958.966100347221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45958.966100347221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45958.966100347221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45958.966100347221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45958.966100347221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45958.966100347221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45958.966100347221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45958.966100347221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45958.966100347221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45958.966100347221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45958.966100347221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45958.966100347221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45958.966100347221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45958.966100347221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45958.966100347221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45958.966100347221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45958.966100347221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45958.966100347221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45958.966100347221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45958.966100347221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45958.966100347221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45958.966100347221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45958.966100347221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45958.966100347221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45958.966100347221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45958.966100347221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45958.966100347221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45958.966100347221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45958.966100347221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45958.966100347221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45958.966100347221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45958.966100347221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45958.966100347221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45958.966100347221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45958.966100347221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45958.966100347221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45958.966100347221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45958.966100347221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45958.966100347221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45958.966100347221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45958.966100347221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45958.966100347221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45958.966100347221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45958.966100347221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45958.966100347221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45958.966100347221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45958.966100347221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45958.966100347221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45958.966100347221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45958.966100347221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45958.966100347221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45958.966100347221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45958.966100347221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45958.966100347221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45958.966100347221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45958.966100347221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45958.966100347221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45958.966100347221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45958.966100347221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45958.966100347221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45958.966100347221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45958.966100347221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45958.966100347221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45958.966100347221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45958.966100347221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45958.966100347221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45958.966100347221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45958.966100347221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45958.966100347221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45958.966100347221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45958.966100347221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45958.966100347221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45958.966100347221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45958.966100347221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45958.966100347221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45958.966100347221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45958.966100347221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45958.966100347221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45958.966100347221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45958.966100347221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45958.966100347221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45958.966100347221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45958.966100347221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45958.966100347221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45958.966100347221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45958.966100347221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45958.966100347221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45958.966100347221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45958.966100347221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45958.966100347221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45958.966100347221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45958.966100347221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45958.966100347221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45958.966100347221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45958.966100347221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45958.966100347221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45958.966100347221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45958.966100347221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45958.966100347221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45958.966100347221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45958.966100347221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45958.966100347221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45958.966100347221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45958.966100347221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45958.966100347221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45958.966100347221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45958.966100347221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45958.966100347221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45958.966100347221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45958.966100347221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45958.966100347221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45958.966100347221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45958.966100347221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45958.966100347221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45958.966100347221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45958.966100347221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45958.966100347221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45958.966100347221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45958.966100347221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45958.966100347221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45958.966100347221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45958.966100347221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45958.966100347221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45958.966100347221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45958.966100347221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45958.966100347221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45958.966100347221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45958.966100347221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45958.966100347221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45958.966100347221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45958.966100347221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45958.966100347221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45958.966100347221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45958.966100347221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45958.966100347221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45958.966100347221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45958.966100347221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45958.966100347221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45958.966100347221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45958.966100347221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45958.966100347221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45958.966100347221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45958.966100347221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45958.966100347221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45958.966100347221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45958.966100347221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45958.966100347221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45958.966100347221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45958.966100347221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45958.966100347221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45958.966100347221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45958.966100347221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45958.966100347221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45958.966100347221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45958.966100347221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45958.966100347221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45958.966100347221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45958.966100347221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45958.966100347221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45958.966100347221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45958.966100347221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45958.966100347221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45958.966100347221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45958.966100347221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45958.966100347221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45958.966100347221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45958.966100347221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45958.966100347221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45958.966100347221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45958.966100347221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45958.966100347221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45958.966100347221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45958.966100347221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45958.966100347221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45958.966100347221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45958.966100347221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45958.966100347221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45958.966100347221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45958.966100347221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45958.966100347221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45958.966100347221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45958.966100347221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45958.966100347221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45958.966100347221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45958.966100347221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45958.966100347221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45958.966100347221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45958.966100347221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45958.966100347221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45958.966100347221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45958.966100347221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45958.966100347221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45958.966100347221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45958.966100347221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45958.966100347221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45958.966100347221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45958.966100347221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45958.966100347221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45958.966100347221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45958.966100347221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45958.966100347221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45958.966100347221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45958.966100347221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45958.966100347221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45958.966100347221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45958.966100347221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45958.966100347221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45958.966100347221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45958.966100347221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45958.966100347221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45958.966100347221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45958.966100347221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45958.966100347221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45958.966100347221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45958.966100347221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45958.966100347221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45958.966100347221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45958.966100347221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45958.966100347221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45958.966100347221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45958.966100347221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45958.966100347221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45958.966100347221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45958.966100347221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45958.966100347221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45958.966100347221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45958.966100347221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45958.966100347221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45958.966100347221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45958.966100347221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45958.966100347221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45958.966100347221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45958.966100347221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45958.966100347221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45958.966100347221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45958.966100347221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45958.966100347221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45958.966100347221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45958.966100347221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45958.966100347221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45958.966100347221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45958.966100347221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45958.966100347221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45958.966100347221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45958.966100347221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45958.966100347221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45958.966100347221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45958.966100347221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45958.966100347221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45958.966100347221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45958.966100347221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45958.966100347221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45958.966100347221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45958.966100347221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45958.966100347221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45958.966100347221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45958.966100347221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45958.966100347221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45958.966100347221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45958.966100347221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45958.966100347221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45958.966100347221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45958.966100347221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45958.966100347221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45958.966100347221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45958.966100347221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45958.966100347221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45958.966100347221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45958.966100347221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45958.966100347221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45958.966100347221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45958.966100347221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45958.966100347221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45958.966100347221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45958.966100347221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45958.966100347221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45958.966100347221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45958.966100347221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45958.966100347221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45958.966100347221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45958.966100347221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45958.966100347221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45958.966100347221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45958.966100347221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45958.966100347221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45958.966100347221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45958.966100347221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45958.966100347221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45958.966100347221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45958.966100347221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45958.966100347221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45958.966100347221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45958.966100347221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45958.966100347221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45958.966100347221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45958.966100347221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45958.966100347221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45958.966100347221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45958.966100347221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45958.966100347221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45958.966100347221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45958.966100347221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45958.966100347221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45958.966100347221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45958.966100347221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45958.966100347221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45958.966100347221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45958.966100347221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45958.966100347221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45958.966100347221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45958.966100347221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45958.966100347221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45958.966100347221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45958.966100347221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45958.966100347221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45958.966100347221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45958.966100347221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45958.966100347221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45958.966100347221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45958.966100347221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45958.966100347221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45958.966100347221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45958.966100347221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45958.966100347221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45958.966100347221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45958.966100347221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45958.966100347221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45958.966100347221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45958.966100347221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45958.966100347221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45958.966100347221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45958.966100347221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45958.966100347221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45958.966100347221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45958.966100347221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45958.966100347221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45958.966100347221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45958.966100347221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45958.966100347221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45958.966100347221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45958.966100347221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45958.966100347221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45958.966100347221</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255.48538275462488</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9.0405902774364222E-2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4.179479166486999E-2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45958.966100347221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45958.966100347221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45958.966100347221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45958.966100347221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45958.966100347221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45958.966100347221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45958.966100347221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45958.966100347221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45958.966100347221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45958.966100347221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45958.966100347221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45958.966100347221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45958.966100347221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45958.966100347221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45958.966100347221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45958.966100347221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45958.966100347221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45958.966100347221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45958.966100347221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45958.966100347221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45958.966100347221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45958.966100347221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45958.966100347221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45958.966100347221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45958.966100347221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45958.966100347221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45958.966100347221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45958.966100347221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45958.966100347221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45958.966100347221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45958.966100347221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45958.966100347221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45958.966100347221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45958.966100347221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45958.966100347221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45958.966100347221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45958.966100347221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45958.966100347221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45958.966100347221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45958.966100347221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45958.966100347221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45958.966100347221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45958.966100347221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45958.966100347221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45958.966100347221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45958.966100347221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45958.966100347221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45958.966100347221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45958.966100347221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45958.966100347221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45958.966100347221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45958.966100347221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45958.966100347221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45958.966100347221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45958.966100347221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45958.966100347221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45958.966100347221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45958.966100347221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45958.966100347221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45958.966100347221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45958.966100347221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45958.966100347221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45958.966100347221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45958.966100347221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45958.966100347221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45958.966100347221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45958.966100347221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45958.966100347221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45958.966100347221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45958.966100347221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45958.966100347221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45958.966100347221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45958.966100347221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45958.966100347221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45958.966100347221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45958.966100347221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45958.966100347221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45958.966100347221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45958.966100347221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45958.966100347221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45958.966100347221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45958.966100347221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45958.966100347221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45958.966100347221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45958.966100347221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45958.966100347221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45958.966100347221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45958.966100347221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45958.966100347221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45958.966100347221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45958.966100347221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45958.966100347221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45958.966100347221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45958.966100347221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45958.966100347221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45958.966100347221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45958.966100347221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45958.966100347221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45958.966100347221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45958.966100347221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45958.966100347221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45958.966100347221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45958.966100347221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45958.966100347221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45958.966100347221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45958.966100347221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45958.966100347221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45958.966100347221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45958.966100347221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45958.966100347221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45958.966100347221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45958.966100347221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45958.966100347221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45958.966100347221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45958.966100347221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45958.966100347221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45958.966100347221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45958.966100347221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45958.966100347221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45958.966100347221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45958.966100347221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45958.966100347221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45958.966100347221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45958.966100347221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45958.966100347221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45958.966100347221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45958.966100347221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45958.966100347221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45958.966100347221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45958.966100347221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45958.966100347221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45958.966100347221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45958.966100347221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45958.966100347221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45958.966100347221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45958.966100347221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45958.966100347221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45958.966100347221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45958.966100347221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45958.966100347221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45958.966100347221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45958.966100347221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45958.966100347221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45958.966100347221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45958.966100347221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45958.966100347221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45958.966100347221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45958.966100347221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45958.966100347221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45958.966100347221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45958.966100347221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45958.966100347221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45958.966100347221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45958.966100347221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45958.966100347221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45958.966100347221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45958.966100347221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45958.966100347221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45958.966100347221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45958.966100347221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45958.966100347221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45958.966100347221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45958.966100347221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45958.966100347221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45958.966100347221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45958.966100347221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45958.966100347221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45958.966100347221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45958.966100347221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45958.966100347221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45958.966100347221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45958.966100347221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45958.966100347221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45958.966100347221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45958.966100347221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45958.966100347221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45958.966100347221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67.134040162032761</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32.777223032404436</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10.304989236108668</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4.9144328702823259E-2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45958.966100347221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45958.966100347221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45958.966100347221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45958.966100347221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45958.966100347221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45958.966100347221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45958.966100347221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45958.966100347221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45958.966100347221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45958.966100347221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45958.966100347221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45958.966100347221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45958.966100347221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45958.966100347221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45958.966100347221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45958.966100347221</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45958.966100347221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45958.966100347221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45958.966100347221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45958.966100347221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45958.966100347221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45958.966100347221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45958.966100347221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45958.966100347221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45958.966100347221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45958.966100347221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45958.966100347221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45958.966100347221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45958.966100347221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45958.966100347221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45958.966100347221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45958.966100347221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45958.966100347221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45958.966100347221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45958.966100347221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45958.966100347221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45958.966100347221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45958.966100347221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45958.966100347221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45958.966100347221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45958.966100347221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45958.966100347221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45958.966100347221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45958.966100347221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45958.966100347221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45958.966100347221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45958.966100347221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45958.966100347221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45958.966100347221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45958.966100347221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45958.966100347221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45958.966100347221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45958.966100347221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45958.966100347221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45958.966100347221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45958.966100347221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45958.966100347221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45958.966100347221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45958.966100347221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45958.966100347221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45958.966100347221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45958.966100347221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45958.966100347221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45958.966100347221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45958.966100347221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45958.966100347221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45958.966100347221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45958.966100347221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45958.966100347221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45958.966100347221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45958.966100347221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45958.966100347221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45958.966100347221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45958.966100347221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45958.966100347221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45958.966100347221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45958.966100347221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45958.966100347221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45958.966100347221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45958.966100347221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45958.966100347221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45958.966100347221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45958.966100347221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45958.966100347221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45958.966100347221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45958.966100347221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45958.966100347221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45958.966100347221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45958.966100347221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45958.966100347221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45958.966100347221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45958.966100347221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45958.966100347221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45958.966100347221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45958.966100347221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45958.966100347221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45958.966100347221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45958.966100347221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45958.966100347221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45958.966100347221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45958.966100347221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45958.966100347221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45958.966100347221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45958.966100347221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45958.966100347221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45958.966100347221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45958.966100347221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45958.966100347221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45958.966100347221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45958.966100347221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45958.966100347221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45958.966100347221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45958.966100347221</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45958.966100347221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45958.966100347221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45958.966100347221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45958.966100347221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45958.966100347221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45958.966100347221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45958.966100347221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45958.966100347221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45958.966100347221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45958.966100347221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45958.966100347221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45958.966100347221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45958.966100347221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45958.966100347221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45958.966100347221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45958.966100347221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45958.966100347221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45958.966100347221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45958.966100347221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45958.966100347221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45958.966100347221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45958.966100347221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45958.966100347221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45958.966100347221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45958.966100347221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45958.966100347221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45958.966100347221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45958.966100347221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45958.966100347221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45958.966100347221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45958.966100347221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45958.966100347221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45958.966100347221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45958.966100347221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45958.966100347221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45958.966100347221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45958.966100347221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45958.966100347221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45958.966100347221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45958.966100347221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45958.966100347221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45958.966100347221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45958.966100347221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45958.966100347221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45958.966100347221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45958.966100347221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45958.966100347221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45958.966100347221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45958.966100347221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45958.966100347221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45958.966100347221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45958.966100347221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45958.966100347221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45958.966100347221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45958.966100347221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45958.966100347221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45958.966100347221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45958.966100347221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45958.966100347221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45958.966100347221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45958.966100347221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45958.966100347221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45958.966100347221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45958.966100347221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45958.966100347221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45958.966100347221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45958.966100347221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45958.966100347221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45958.966100347221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45958.966100347221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45958.966100347221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45958.966100347221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45958.966100347221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45958.966100347221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45958.966100347221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45958.966100347221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45958.966100347221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45958.966100347221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45958.966100347221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45958.966100347221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45958.966100347221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45958.966100347221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45958.966100347221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45958.966100347221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45958.966100347221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45958.966100347221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45958.966100347221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45958.966100347221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45958.966100347221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45958.966100347221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45958.966100347221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45958.966100347221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45958.966100347221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45958.966100347221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45958.966100347221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45958.966100347221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45958.966100347221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45958.966100347221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45958.966100347221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45958.966100347221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45958.966100347221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45958.966100347221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45958.966100347221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45958.966100347221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45958.966100347221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45958.966100347221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45958.966100347221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45958.966100347221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45958.966100347221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45958.966100347221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45958.966100347221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45958.966100347221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45958.966100347221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45958.966100347221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45958.966100347221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45958.966100347221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45958.966100347221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45958.966100347221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45958.966100347221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45958.966100347221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45958.966100347221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45958.966100347221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45958.966100347221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45958.966100347221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45958.966100347221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45958.966100347221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45958.966100347221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45958.966100347221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45958.966100347221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45958.966100347221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45958.966100347221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45958.966100347221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45958.966100347221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45958.966100347221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45958.966100347221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45958.966100347221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45958.966100347221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45958.966100347221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45958.966100347221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45958.966100347221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45958.966100347221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45958.966100347221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45958.966100347221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45958.966100347221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45958.966100347221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45958.966100347221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45958.966100347221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45958.966100347221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45958.966100347221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45958.966100347221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45958.966100347221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45958.966100347221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45958.966100347221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45958.966100347221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45958.966100347221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45958.966100347221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45958.966100347221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45958.966100347221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45958.966100347221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45958.966100347221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45958.966100347221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45958.966100347221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45958.966100347221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45958.966100347221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45958.966100347221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45958.966100347221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45958.966100347221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45958.966100347221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45958.966100347221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45958.966100347221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45958.966100347221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45958.966100347221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45958.966100347221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45958.966100347221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45958.966100347221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45958.966100347221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45958.966100347221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45958.966100347221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45958.966100347221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45958.966100347221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45958.966100347221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45958.966100347221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45958.966100347221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45958.966100347221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45958.966100347221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45958.966100347221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45958.966100347221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45958.966100347221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45958.966100347221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45958.966100347221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45958.966100347221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45958.966100347221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45958.966100347221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45958.966100347221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45958.966100347221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45958.966100347221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45958.966100347221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45958.966100347221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45958.966100347221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45958.966100347221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45958.966100347221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45958.966100347221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45958.966100347221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45958.966100347221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45958.966100347221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45958.966100347221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45958.966100347221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45958.966100347221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45958.966100347221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45958.966100347221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45958.966100347221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45958.966100347221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45958.966100347221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45958.966100347221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45958.966100347221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45958.966100347221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45958.966100347221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45958.966100347221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45958.966100347221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45958.966100347221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45958.966100347221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45958.966100347221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45958.966100347221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45958.966100347221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45958.966100347221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45958.966100347221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45958.966100347221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45958.966100347221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45958.966100347221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45958.966100347221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45958.966100347221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45958.966100347221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45958.966100347221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45958.966100347221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45958.966100347221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45958.966100347221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45958.966100347221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45958.966100347221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45958.966100347221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45958.966100347221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45958.966100347221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45958.966100347221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45958.966100347221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45958.966100347221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45958.966100347221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45958.966100347221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45958.966100347221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45958.966100347221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45958.966100347221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45958.966100347221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45958.966100347221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45958.966100347221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45958.966100347221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45958.966100347221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45958.966100347221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45958.966100347221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45958.966100347221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45958.966100347221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45958.966100347221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45958.966100347221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45958.966100347221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45958.966100347221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45958.966100347221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45958.966100347221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45958.966100347221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45958.966100347221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45958.966100347221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45958.966100347221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45958.966100347221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45958.966100347221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45958.966100347221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45958.966100347221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45958.966100347221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45958.966100347221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45958.966100347221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45958.966100347221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45958.966100347221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45958.966100347221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45958.966100347221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45958.966100347221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45958.966100347221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45958.966100347221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45958.966100347221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45958.966100347221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45958.966100347221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45958.966100347221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45958.966100347221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45958.966100347221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45958.966100347221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45958.966100347221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45958.966100347221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45958.966100347221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45958.966100347221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45958.966100347221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45958.966100347221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45958.966100347221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45958.966100347221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45958.966100347221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45958.966100347221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45958.966100347221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45958.966100347221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45958.966100347221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45958.966100347221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45958.966100347221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45958.966100347221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45958.966100347221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45958.966100347221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45958.966100347221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45958.966100347221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45958.966100347221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45958.966100347221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45958.966100347221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45958.966100347221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45958.966100347221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45958.966100347221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45958.966100347221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45958.966100347221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45958.966100347221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45958.966100347221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45958.966100347221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45958.966100347221</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0.18677164351538522</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74" t="s">
        <v>37824</v>
      </c>
      <c r="E3" s="174" t="s">
        <v>39111</v>
      </c>
      <c r="F3" s="107">
        <v>45958.908842592595</v>
      </c>
      <c r="G3" s="77">
        <f ca="1">IFERROR(NOW()-F3,"-")</f>
        <v>5.7257754626334645E-2</v>
      </c>
      <c r="H3" s="107">
        <v>45958.943067129629</v>
      </c>
      <c r="I3" s="103" t="str">
        <f>IFERROR(VLOOKUP(D3,DB!A:F,6,0),"")</f>
        <v>SCECO</v>
      </c>
      <c r="J3" s="102" t="str">
        <f>IFERROR(VLOOKUP(D3,DB!A:G,7,0),"")</f>
        <v>Dead</v>
      </c>
      <c r="K3" s="108" t="s">
        <v>39112</v>
      </c>
      <c r="L3" s="109" t="str">
        <f>IFERROR(VLOOKUP(D3,DB!A:I,9,0),"")</f>
        <v>Latis</v>
      </c>
    </row>
    <row r="4" spans="1:16383" ht="30" customHeight="1">
      <c r="A4" s="104"/>
      <c r="B4" s="103" t="str">
        <f>IFERROR(VLOOKUP(D4,DB!A:K,11,0),"")</f>
        <v/>
      </c>
      <c r="C4" s="105"/>
      <c r="D4" s="169"/>
      <c r="E4" s="106"/>
      <c r="F4" s="107"/>
      <c r="G4" s="77">
        <f ca="1">IFERROR(NOW()-F4,"-")</f>
        <v>45958.966100347221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45958.966100347221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45958.966100347221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45958.966100347221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45958.966100347221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45958.966100347221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45958.966100347221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45958.966100347221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45958.966100347221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45958.966100347221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45958.966100347221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45958.966100347221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45958.966100347221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45958.966100347221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45958.966100347221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45958.966100347221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45958.966100347221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45958.966100347221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45958.966100347221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45958.966100347221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45958.966100347221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45958.966100347221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45958.966100347221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45958.966100347221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45958.966100347221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45958.966100347221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45958.966100347221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45958.966100347221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45958.966100347221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45958.966100347221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45958.966100347221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45958.966100347221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45958.966100347221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45958.966100347221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45958.966100347221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45958.966100347221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45958.966100347221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45958.966100347221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45958.966100347221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45958.966100347221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45958.966100347221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45958.966100347221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45958.966100347221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45958.966100347221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45958.966100347221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45958.966100347221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45958.966100347221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45958.966100347221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45958.966100347221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45958.966100347221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45958.966100347221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45958.966100347221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45958.966100347221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45958.966100347221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45958.966100347221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45958.966100347221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45958.966100347221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45958.966100347221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45958.966100347221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45958.966100347221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45958.966100347221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45958.966100347221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45958.966100347221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45958.966100347221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45958.966100347221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45958.966100347221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45958.966100347221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45958.966100347221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45958.966100347221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45958.966100347221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45958.966100347221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45958.966100347221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45958.966100347221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45958.966100347221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45958.966100347221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45958.966100347221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45958.966100347221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45958.966100347221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45958.966100347221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45958.966100347221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45958.966100347221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45958.966100347221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45958.966100347221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45958.966100347221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45958.966100347221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45958.966100347221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45958.966100347221</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2025-10-28T20:12:40Z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